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<sst xmlns="http://schemas.openxmlformats.org/spreadsheetml/2006/main" count="355" uniqueCount="130">
  <si>
    <t>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</si>
  <si>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</si>
  <si>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</si>
  <si>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</si>
  <si>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</si>
  <si>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</si>
  <si>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</si>
  <si>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</si>
  <si>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</si>
  <si>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</si>
  <si>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</si>
  <si>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</si>
  <si>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</si>
  <si>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</si>
  <si>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</si>
  <si>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</si>
  <si>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</si>
  <si>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</si>
  <si>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</si>
  <si>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</si>
  <si>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2021-2026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</si>
  <si>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</si>
  <si>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</si>
  <si>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</si>
  <si>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</si>
  <si>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</si>
  <si>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</si>
  <si>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</si>
  <si>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</si>
  <si>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</si>
  <si>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</si>
  <si>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</si>
  <si>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</si>
  <si>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</si>
  <si>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</si>
  <si>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</si>
  <si>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</si>
  <si>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</si>
  <si>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</si>
  <si>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</si>
  <si>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</si>
  <si>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</si>
  <si>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</si>
  <si>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департамент  культуры, спорота, молодежной политики  и межнациональных отношений администрации города Евпатории РК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</si>
  <si>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</si>
  <si>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</si>
  <si>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</si>
  <si>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</si>
  <si>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</si>
  <si>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</si>
  <si>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</si>
  <si>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</si>
  <si>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</si>
  <si>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</si>
  <si>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Соисполнители: управление образования администрации города Евпатории РК                      Участники: ОПДН ОМВД России по городу Евпатории , ГБПОУ РК «Евпаторийский техникум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</si>
  <si>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</si>
  <si>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</si>
  <si>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Соисполнители: управление образования ; департамент  культуры, спорота, молодежной политики  и межнациональных отношений. 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</si>
  <si>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</si>
  <si>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</si>
  <si>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</si>
  <si>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</si>
  <si>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</si>
  <si>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</si>
  <si>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</si>
  <si>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</si>
  <si>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</si>
  <si>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</si>
  <si>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Участники:   ОПДН ОМВД России по городу Евпатории, Филиал по г. Евпатория ФКУ УИИ УФСИН России по Республике Крым и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</si>
  <si>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</si>
  <si>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  городского округа Евпатория Республики Крым</t>
  </si>
  <si>
    <t>2021-2026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</si>
  <si>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       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</si>
  <si>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</si>
  <si>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</si>
  <si>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</si>
  <si>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</si>
  <si>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</si>
  <si>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</si>
  <si>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</si>
  <si>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</si>
  <si>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</si>
  <si>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</si>
  <si>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</si>
  <si>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</si>
  <si>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</si>
  <si>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</si>
  <si>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</si>
  <si>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</si>
  <si>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2023-2026 г.г.</t>
  </si>
  <si>
    <t>Администрация города Евпатории Республики Крым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</si>
  <si>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</si>
  <si>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</si>
  <si>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</si>
  <si>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</si>
  <si>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</si>
  <si>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</si>
  <si>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</si>
  <si>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</si>
  <si>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</si>
  <si>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24,63000</t>
  </si>
  <si>
    <t>4.1.2</t>
  </si>
  <si>
    <t>- День матери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</si>
  <si>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</si>
  <si>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</si>
  <si>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</si>
  <si>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</si>
  <si>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</si>
  <si>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</si>
  <si>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</si>
  <si>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</si>
  <si>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</si>
  <si>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</si>
  <si>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Соисполнители:       управление образования администрации города Евпатории РК                 Участники: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</si>
  <si>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</si>
  <si>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</si>
  <si>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Соисполнители:    управление образования администрации города Евпатории РК                  Участники: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</si>
  <si>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</si>
  <si>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</si>
  <si>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управление образования администрации города Евпатории РК                     Участники: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</si>
  <si>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</si>
  <si>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</si>
  <si>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</si>
  <si>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</si>
  <si>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</si>
  <si>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</si>
  <si>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</si>
  <si>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</si>
  <si>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ДГХ, ДИЗО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</si>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</sst>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0"/>
      <name val="Arial"/>
      <family val="2"/>
    </font>
    <font>
      <b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 indent="1"/>
    </xf>
    <xf numFmtId="168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zoomScaleSheetLayoutView="100" workbookViewId="0" topLeftCell="C184">
      <selection activeCell="M205" sqref="M205"/>
    </sheetView>
  </sheetViews>
  <sheetFormatPr defaultColWidth="9.140625" defaultRowHeight="12.75" customHeight="1"/>
  <cols>
    <col min="1" max="1" width="7.421875" style="1" customWidth="1"/>
    <col min="2" max="2" width="44.57421875" style="2" customWidth="1"/>
    <col min="3" max="3" width="13.57421875" style="2" customWidth="1"/>
    <col min="4" max="4" width="36.7109375" style="2" customWidth="1"/>
    <col min="5" max="5" width="21.00390625" style="2" customWidth="1"/>
    <col min="6" max="6" width="18.5742187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5.28125" style="2" customWidth="1"/>
    <col min="12" max="12" width="16.00390625" style="2" customWidth="1"/>
    <col min="13" max="13" width="12.140625" style="2" customWidth="1"/>
    <col min="14" max="14" width="17.421875" style="2" customWidth="1"/>
    <col min="15" max="16384" width="9.00390625" style="2" customWidth="1"/>
  </cols>
  <sheetData>
    <row r="1" spans="7:8" ht="16.5" customHeight="1">
      <c r="G1" s="3"/>
      <c r="H1" s="4"/>
    </row>
    <row r="2" spans="7:9" ht="21.7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2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2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  <c r="L15" s="14"/>
    </row>
    <row r="16" spans="1:12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6">
        <v>2025</v>
      </c>
      <c r="L16" s="16">
        <v>2026</v>
      </c>
    </row>
    <row r="17" spans="1:12" ht="14.25" customHeight="1">
      <c r="A17" s="17" t="s">
        <v>12</v>
      </c>
      <c r="B17" s="18" t="s">
        <v>13</v>
      </c>
      <c r="C17" s="19" t="s">
        <v>14</v>
      </c>
      <c r="D17" s="19" t="s">
        <v>15</v>
      </c>
      <c r="E17" s="19" t="s">
        <v>16</v>
      </c>
      <c r="F17" s="15" t="s">
        <v>17</v>
      </c>
      <c r="G17" s="15">
        <v>7</v>
      </c>
      <c r="H17" s="15">
        <v>8</v>
      </c>
      <c r="I17" s="15">
        <v>9</v>
      </c>
      <c r="J17" s="16">
        <v>10</v>
      </c>
      <c r="K17" s="20">
        <v>11</v>
      </c>
      <c r="L17" s="16">
        <v>12</v>
      </c>
    </row>
    <row r="18" spans="1:12" ht="13.5" customHeight="1">
      <c r="A18" s="21" t="s">
        <v>18</v>
      </c>
      <c r="B18" s="22" t="s">
        <v>19</v>
      </c>
      <c r="C18" s="23" t="s">
        <v>20</v>
      </c>
      <c r="D18" s="24" t="s">
        <v>21</v>
      </c>
      <c r="E18" s="25" t="s">
        <v>22</v>
      </c>
      <c r="F18" s="26">
        <f>F19+F20+F21+F22</f>
        <v>0</v>
      </c>
      <c r="G18" s="26">
        <f>G19+G20+G21+G22</f>
        <v>0</v>
      </c>
      <c r="H18" s="26">
        <f>H19+H20+H21+H22</f>
        <v>0</v>
      </c>
      <c r="I18" s="26">
        <f>I19+I20+I21+I22</f>
        <v>0</v>
      </c>
      <c r="J18" s="26">
        <f>J19+J20+J21+J22</f>
        <v>0</v>
      </c>
      <c r="K18" s="26">
        <f>K19+K20+K21+K22</f>
        <v>0</v>
      </c>
      <c r="L18" s="26">
        <f>L19+L20+L21+L22</f>
        <v>0</v>
      </c>
    </row>
    <row r="19" spans="1:12" ht="14.25" customHeight="1">
      <c r="A19" s="21"/>
      <c r="B19" s="22"/>
      <c r="C19" s="23"/>
      <c r="D19" s="24"/>
      <c r="E19" s="24" t="s">
        <v>23</v>
      </c>
      <c r="F19" s="26">
        <f aca="true" t="shared" si="0" ref="F19:F22">F24</f>
        <v>0</v>
      </c>
      <c r="G19" s="26">
        <f aca="true" t="shared" si="1" ref="G19:G22">G24</f>
        <v>0</v>
      </c>
      <c r="H19" s="26">
        <f aca="true" t="shared" si="2" ref="H19:H22">H24</f>
        <v>0</v>
      </c>
      <c r="I19" s="26">
        <f aca="true" t="shared" si="3" ref="I19:I22">I24</f>
        <v>0</v>
      </c>
      <c r="J19" s="26">
        <f aca="true" t="shared" si="4" ref="J19:J22">J24</f>
        <v>0</v>
      </c>
      <c r="K19" s="26">
        <f aca="true" t="shared" si="5" ref="K19:K22">K24</f>
        <v>0</v>
      </c>
      <c r="L19" s="26">
        <f aca="true" t="shared" si="6" ref="L19:L22">L24</f>
        <v>0</v>
      </c>
    </row>
    <row r="20" spans="1:12" ht="14.25" customHeight="1">
      <c r="A20" s="21"/>
      <c r="B20" s="22"/>
      <c r="C20" s="23"/>
      <c r="D20" s="24"/>
      <c r="E20" s="25" t="s">
        <v>24</v>
      </c>
      <c r="F20" s="26">
        <f t="shared" si="0"/>
        <v>0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6">
        <f t="shared" si="4"/>
        <v>0</v>
      </c>
      <c r="K20" s="26">
        <f t="shared" si="5"/>
        <v>0</v>
      </c>
      <c r="L20" s="26">
        <f t="shared" si="6"/>
        <v>0</v>
      </c>
    </row>
    <row r="21" spans="1:12" ht="14.25" customHeight="1">
      <c r="A21" s="21"/>
      <c r="B21" s="22"/>
      <c r="C21" s="23"/>
      <c r="D21" s="24"/>
      <c r="E21" s="24" t="s">
        <v>25</v>
      </c>
      <c r="F21" s="26">
        <f t="shared" si="0"/>
        <v>0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6">
        <f t="shared" si="4"/>
        <v>0</v>
      </c>
      <c r="K21" s="26">
        <f t="shared" si="5"/>
        <v>0</v>
      </c>
      <c r="L21" s="26">
        <f t="shared" si="6"/>
        <v>0</v>
      </c>
    </row>
    <row r="22" spans="1:12" ht="14.25" customHeight="1">
      <c r="A22" s="21"/>
      <c r="B22" s="22"/>
      <c r="C22" s="23"/>
      <c r="D22" s="24"/>
      <c r="E22" s="24" t="s">
        <v>26</v>
      </c>
      <c r="F22" s="26">
        <f t="shared" si="0"/>
        <v>0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6">
        <f t="shared" si="4"/>
        <v>0</v>
      </c>
      <c r="K22" s="26">
        <f t="shared" si="5"/>
        <v>0</v>
      </c>
      <c r="L22" s="26">
        <f t="shared" si="6"/>
        <v>0</v>
      </c>
    </row>
    <row r="23" spans="1:12" ht="13.5" customHeight="1">
      <c r="A23" s="21"/>
      <c r="B23" s="22" t="s">
        <v>27</v>
      </c>
      <c r="C23" s="23" t="s">
        <v>20</v>
      </c>
      <c r="D23" s="24" t="s">
        <v>28</v>
      </c>
      <c r="E23" s="25" t="s">
        <v>22</v>
      </c>
      <c r="F23" s="26">
        <f>F24+F25+F26+F27</f>
        <v>0</v>
      </c>
      <c r="G23" s="26">
        <f>G24+G25+G26+G27</f>
        <v>0</v>
      </c>
      <c r="H23" s="26">
        <f>H24+H25+H26+H27</f>
        <v>0</v>
      </c>
      <c r="I23" s="26">
        <f>I24+I25+I26+I27</f>
        <v>0</v>
      </c>
      <c r="J23" s="26">
        <f>J24+J25+J26+J27</f>
        <v>0</v>
      </c>
      <c r="K23" s="26">
        <f>K24+K25+K26+K27</f>
        <v>0</v>
      </c>
      <c r="L23" s="26">
        <f>L24+L25+L26+L27</f>
        <v>0</v>
      </c>
    </row>
    <row r="24" spans="1:12" ht="13.5" customHeight="1">
      <c r="A24" s="21"/>
      <c r="B24" s="22"/>
      <c r="C24" s="23"/>
      <c r="D24" s="24"/>
      <c r="E24" s="24" t="s">
        <v>23</v>
      </c>
      <c r="F24" s="26">
        <f aca="true" t="shared" si="7" ref="F24:F27">F29+F35+F40+F45+F50</f>
        <v>0</v>
      </c>
      <c r="G24" s="26">
        <f aca="true" t="shared" si="8" ref="G24:G27">G29+G35+G40+G45+G50</f>
        <v>0</v>
      </c>
      <c r="H24" s="26">
        <f aca="true" t="shared" si="9" ref="H24:H27">H29+H35+H40+H45+H50</f>
        <v>0</v>
      </c>
      <c r="I24" s="26">
        <f aca="true" t="shared" si="10" ref="I24:I27">I29+I35+I40+I45+I50</f>
        <v>0</v>
      </c>
      <c r="J24" s="26">
        <f aca="true" t="shared" si="11" ref="J24:J27">J29+J35+J40+J45+J50</f>
        <v>0</v>
      </c>
      <c r="K24" s="26">
        <f aca="true" t="shared" si="12" ref="K24:K27">K29+K35+K40+K45+K50</f>
        <v>0</v>
      </c>
      <c r="L24" s="26">
        <f aca="true" t="shared" si="13" ref="L24:L27">L29+L35+L40+L45+L50</f>
        <v>0</v>
      </c>
    </row>
    <row r="25" spans="1:12" ht="14.25" customHeight="1">
      <c r="A25" s="21"/>
      <c r="B25" s="22"/>
      <c r="C25" s="23"/>
      <c r="D25" s="24"/>
      <c r="E25" s="25" t="s">
        <v>24</v>
      </c>
      <c r="F25" s="26">
        <f t="shared" si="7"/>
        <v>0</v>
      </c>
      <c r="G25" s="26">
        <f t="shared" si="8"/>
        <v>0</v>
      </c>
      <c r="H25" s="26">
        <f t="shared" si="9"/>
        <v>0</v>
      </c>
      <c r="I25" s="26">
        <f t="shared" si="10"/>
        <v>0</v>
      </c>
      <c r="J25" s="26">
        <f t="shared" si="11"/>
        <v>0</v>
      </c>
      <c r="K25" s="26">
        <f t="shared" si="12"/>
        <v>0</v>
      </c>
      <c r="L25" s="26">
        <f t="shared" si="13"/>
        <v>0</v>
      </c>
    </row>
    <row r="26" spans="1:12" ht="14.25" customHeight="1">
      <c r="A26" s="21"/>
      <c r="B26" s="22"/>
      <c r="C26" s="23"/>
      <c r="D26" s="24"/>
      <c r="E26" s="24" t="s">
        <v>25</v>
      </c>
      <c r="F26" s="26">
        <f t="shared" si="7"/>
        <v>0</v>
      </c>
      <c r="G26" s="26">
        <f t="shared" si="8"/>
        <v>0</v>
      </c>
      <c r="H26" s="26">
        <f t="shared" si="9"/>
        <v>0</v>
      </c>
      <c r="I26" s="26">
        <f t="shared" si="10"/>
        <v>0</v>
      </c>
      <c r="J26" s="26">
        <f t="shared" si="11"/>
        <v>0</v>
      </c>
      <c r="K26" s="26">
        <f t="shared" si="12"/>
        <v>0</v>
      </c>
      <c r="L26" s="26">
        <f t="shared" si="13"/>
        <v>0</v>
      </c>
    </row>
    <row r="27" spans="1:12" ht="15.75" customHeight="1">
      <c r="A27" s="21"/>
      <c r="B27" s="22"/>
      <c r="C27" s="23"/>
      <c r="D27" s="24"/>
      <c r="E27" s="24" t="s">
        <v>26</v>
      </c>
      <c r="F27" s="26">
        <f t="shared" si="7"/>
        <v>0</v>
      </c>
      <c r="G27" s="26">
        <f t="shared" si="8"/>
        <v>0</v>
      </c>
      <c r="H27" s="26">
        <f t="shared" si="9"/>
        <v>0</v>
      </c>
      <c r="I27" s="26">
        <f t="shared" si="10"/>
        <v>0</v>
      </c>
      <c r="J27" s="26">
        <f t="shared" si="11"/>
        <v>0</v>
      </c>
      <c r="K27" s="26">
        <f t="shared" si="12"/>
        <v>0</v>
      </c>
      <c r="L27" s="26">
        <f t="shared" si="13"/>
        <v>0</v>
      </c>
    </row>
    <row r="28" spans="1:12" ht="13.5" customHeight="1">
      <c r="A28" s="27" t="s">
        <v>29</v>
      </c>
      <c r="B28" s="11" t="s">
        <v>30</v>
      </c>
      <c r="C28" s="28" t="s">
        <v>20</v>
      </c>
      <c r="D28" s="11" t="s">
        <v>31</v>
      </c>
      <c r="E28" s="29" t="s">
        <v>22</v>
      </c>
      <c r="F28" s="30">
        <f>F29+F30+F31+F32</f>
        <v>0</v>
      </c>
      <c r="G28" s="30">
        <f>G29+G30+G31+G32</f>
        <v>0</v>
      </c>
      <c r="H28" s="30">
        <f>H29+H30+H31+H32</f>
        <v>0</v>
      </c>
      <c r="I28" s="30">
        <f>I29+I30+I31+I32</f>
        <v>0</v>
      </c>
      <c r="J28" s="30">
        <f>J29+J30+J31+J32</f>
        <v>0</v>
      </c>
      <c r="K28" s="30">
        <f>K29+K30+K31+K32</f>
        <v>0</v>
      </c>
      <c r="L28" s="30">
        <f>L29+L30+L31+L32</f>
        <v>0</v>
      </c>
    </row>
    <row r="29" spans="1:12" ht="14.25" customHeight="1">
      <c r="A29" s="27"/>
      <c r="B29" s="11"/>
      <c r="C29" s="28"/>
      <c r="D29" s="11"/>
      <c r="E29" s="11" t="s">
        <v>23</v>
      </c>
      <c r="F29" s="30">
        <f aca="true" t="shared" si="14" ref="F29:F32">G29+H29+I29+J29+K29+L29</f>
        <v>0</v>
      </c>
      <c r="G29" s="30"/>
      <c r="H29" s="20"/>
      <c r="I29" s="20"/>
      <c r="J29" s="20"/>
      <c r="K29" s="20"/>
      <c r="L29" s="20"/>
    </row>
    <row r="30" spans="1:12" ht="14.25" customHeight="1">
      <c r="A30" s="27"/>
      <c r="B30" s="11"/>
      <c r="C30" s="28"/>
      <c r="D30" s="11"/>
      <c r="E30" s="29" t="s">
        <v>24</v>
      </c>
      <c r="F30" s="30">
        <f t="shared" si="14"/>
        <v>0</v>
      </c>
      <c r="G30" s="30"/>
      <c r="H30" s="20"/>
      <c r="I30" s="20"/>
      <c r="J30" s="20"/>
      <c r="K30" s="20"/>
      <c r="L30" s="20"/>
    </row>
    <row r="31" spans="1:12" ht="14.25" customHeight="1">
      <c r="A31" s="27"/>
      <c r="B31" s="11"/>
      <c r="C31" s="28"/>
      <c r="D31" s="11"/>
      <c r="E31" s="11" t="s">
        <v>25</v>
      </c>
      <c r="F31" s="30">
        <f t="shared" si="14"/>
        <v>0</v>
      </c>
      <c r="G31" s="30"/>
      <c r="H31" s="20"/>
      <c r="I31" s="20"/>
      <c r="J31" s="20"/>
      <c r="K31" s="20"/>
      <c r="L31" s="20"/>
    </row>
    <row r="32" spans="1:12" ht="46.5" customHeight="1">
      <c r="A32" s="27"/>
      <c r="B32" s="11"/>
      <c r="C32" s="28"/>
      <c r="D32" s="11"/>
      <c r="E32" s="11" t="s">
        <v>26</v>
      </c>
      <c r="F32" s="30">
        <f t="shared" si="14"/>
        <v>0</v>
      </c>
      <c r="G32" s="30"/>
      <c r="H32" s="20"/>
      <c r="I32" s="20"/>
      <c r="J32" s="20"/>
      <c r="K32" s="20"/>
      <c r="L32" s="20"/>
    </row>
    <row r="33" spans="1:12" ht="16.5" customHeight="1">
      <c r="A33" s="27"/>
      <c r="B33" s="11"/>
      <c r="C33" s="28"/>
      <c r="D33" s="11"/>
      <c r="E33" s="29"/>
      <c r="F33" s="30"/>
      <c r="G33" s="30"/>
      <c r="H33" s="20"/>
      <c r="I33" s="20"/>
      <c r="J33" s="20"/>
      <c r="K33" s="20"/>
      <c r="L33" s="20"/>
    </row>
    <row r="34" spans="1:12" ht="13.5" customHeight="1">
      <c r="A34" s="31" t="s">
        <v>32</v>
      </c>
      <c r="B34" s="11" t="s">
        <v>33</v>
      </c>
      <c r="C34" s="28" t="s">
        <v>20</v>
      </c>
      <c r="D34" s="11" t="s">
        <v>34</v>
      </c>
      <c r="E34" s="29" t="s">
        <v>22</v>
      </c>
      <c r="F34" s="30">
        <f>F35+F36+F37+F38</f>
        <v>0</v>
      </c>
      <c r="G34" s="30">
        <f>G35+G36+G37+G38</f>
        <v>0</v>
      </c>
      <c r="H34" s="30">
        <f>H35+H36+H37+H38</f>
        <v>0</v>
      </c>
      <c r="I34" s="30">
        <f>I35+I36+I37+I38</f>
        <v>0</v>
      </c>
      <c r="J34" s="30">
        <f>J35+J36+J37+J38</f>
        <v>0</v>
      </c>
      <c r="K34" s="30">
        <f>K35+K36+K37+K38</f>
        <v>0</v>
      </c>
      <c r="L34" s="30">
        <f>L35+L36+L37+L38</f>
        <v>0</v>
      </c>
    </row>
    <row r="35" spans="1:12" ht="14.25" customHeight="1">
      <c r="A35" s="31"/>
      <c r="B35" s="11"/>
      <c r="C35" s="28"/>
      <c r="D35" s="11"/>
      <c r="E35" s="11" t="s">
        <v>23</v>
      </c>
      <c r="F35" s="30">
        <f aca="true" t="shared" si="15" ref="F35:F38">G35+H35+I35+J35+K35+L35</f>
        <v>0</v>
      </c>
      <c r="G35" s="30"/>
      <c r="H35" s="20"/>
      <c r="I35" s="20"/>
      <c r="J35" s="20"/>
      <c r="K35" s="20"/>
      <c r="L35" s="20"/>
    </row>
    <row r="36" spans="1:12" ht="14.25" customHeight="1">
      <c r="A36" s="31"/>
      <c r="B36" s="11"/>
      <c r="C36" s="28"/>
      <c r="D36" s="11"/>
      <c r="E36" s="29" t="s">
        <v>24</v>
      </c>
      <c r="F36" s="30">
        <f t="shared" si="15"/>
        <v>0</v>
      </c>
      <c r="G36" s="30"/>
      <c r="H36" s="20"/>
      <c r="I36" s="20"/>
      <c r="J36" s="20"/>
      <c r="K36" s="20"/>
      <c r="L36" s="20"/>
    </row>
    <row r="37" spans="1:12" ht="14.25" customHeight="1">
      <c r="A37" s="31"/>
      <c r="B37" s="11"/>
      <c r="C37" s="28"/>
      <c r="D37" s="11"/>
      <c r="E37" s="11" t="s">
        <v>25</v>
      </c>
      <c r="F37" s="30">
        <f t="shared" si="15"/>
        <v>0</v>
      </c>
      <c r="G37" s="30"/>
      <c r="H37" s="20"/>
      <c r="I37" s="20"/>
      <c r="J37" s="20"/>
      <c r="K37" s="20"/>
      <c r="L37" s="20"/>
    </row>
    <row r="38" spans="1:12" ht="14.25" customHeight="1">
      <c r="A38" s="31"/>
      <c r="B38" s="11"/>
      <c r="C38" s="28"/>
      <c r="D38" s="11"/>
      <c r="E38" s="11" t="s">
        <v>26</v>
      </c>
      <c r="F38" s="30">
        <f t="shared" si="15"/>
        <v>0</v>
      </c>
      <c r="G38" s="30"/>
      <c r="H38" s="20"/>
      <c r="I38" s="20"/>
      <c r="J38" s="20"/>
      <c r="K38" s="20"/>
      <c r="L38" s="20"/>
    </row>
    <row r="39" spans="1:12" ht="13.5" customHeight="1">
      <c r="A39" s="31" t="s">
        <v>35</v>
      </c>
      <c r="B39" s="11" t="s">
        <v>36</v>
      </c>
      <c r="C39" s="28" t="s">
        <v>20</v>
      </c>
      <c r="D39" s="11" t="s">
        <v>37</v>
      </c>
      <c r="E39" s="29" t="s">
        <v>22</v>
      </c>
      <c r="F39" s="30">
        <f>F40+F41+F42+F43</f>
        <v>0</v>
      </c>
      <c r="G39" s="30">
        <f>G40+G41+G42+G43</f>
        <v>0</v>
      </c>
      <c r="H39" s="30">
        <f>H40+H41+H42+H43</f>
        <v>0</v>
      </c>
      <c r="I39" s="30">
        <f>I40+I41+I42+I43</f>
        <v>0</v>
      </c>
      <c r="J39" s="30">
        <f>J40+J41+J42+J43</f>
        <v>0</v>
      </c>
      <c r="K39" s="30">
        <f>K40+K41+K42+K43</f>
        <v>0</v>
      </c>
      <c r="L39" s="30">
        <f>L40+L41+L42+L43</f>
        <v>0</v>
      </c>
    </row>
    <row r="40" spans="1:12" ht="13.5" customHeight="1">
      <c r="A40" s="31"/>
      <c r="B40" s="11"/>
      <c r="C40" s="28"/>
      <c r="D40" s="11"/>
      <c r="E40" s="11" t="s">
        <v>23</v>
      </c>
      <c r="F40" s="30">
        <f aca="true" t="shared" si="16" ref="F40:F43">G40+H40+I40+J40+K40+L40</f>
        <v>0</v>
      </c>
      <c r="G40" s="30"/>
      <c r="H40" s="20"/>
      <c r="I40" s="20"/>
      <c r="J40" s="20"/>
      <c r="K40" s="20"/>
      <c r="L40" s="20"/>
    </row>
    <row r="41" spans="1:12" ht="14.25" customHeight="1">
      <c r="A41" s="31"/>
      <c r="B41" s="11"/>
      <c r="C41" s="28"/>
      <c r="D41" s="11"/>
      <c r="E41" s="29" t="s">
        <v>24</v>
      </c>
      <c r="F41" s="30">
        <f t="shared" si="16"/>
        <v>0</v>
      </c>
      <c r="G41" s="30"/>
      <c r="H41" s="20"/>
      <c r="I41" s="20"/>
      <c r="J41" s="20"/>
      <c r="K41" s="20"/>
      <c r="L41" s="20"/>
    </row>
    <row r="42" spans="1:12" ht="14.25" customHeight="1">
      <c r="A42" s="31"/>
      <c r="B42" s="11"/>
      <c r="C42" s="28"/>
      <c r="D42" s="11"/>
      <c r="E42" s="11" t="s">
        <v>25</v>
      </c>
      <c r="F42" s="30">
        <f t="shared" si="16"/>
        <v>0</v>
      </c>
      <c r="G42" s="30"/>
      <c r="H42" s="20"/>
      <c r="I42" s="20"/>
      <c r="J42" s="20"/>
      <c r="K42" s="20"/>
      <c r="L42" s="20"/>
    </row>
    <row r="43" spans="1:12" ht="25.5" customHeight="1">
      <c r="A43" s="31"/>
      <c r="B43" s="11"/>
      <c r="C43" s="28"/>
      <c r="D43" s="11"/>
      <c r="E43" s="11" t="s">
        <v>26</v>
      </c>
      <c r="F43" s="30">
        <f t="shared" si="16"/>
        <v>0</v>
      </c>
      <c r="G43" s="30"/>
      <c r="H43" s="20"/>
      <c r="I43" s="20"/>
      <c r="J43" s="20"/>
      <c r="K43" s="20"/>
      <c r="L43" s="20"/>
    </row>
    <row r="44" spans="1:12" ht="13.5" customHeight="1">
      <c r="A44" s="31" t="s">
        <v>38</v>
      </c>
      <c r="B44" s="11" t="s">
        <v>39</v>
      </c>
      <c r="C44" s="28" t="s">
        <v>20</v>
      </c>
      <c r="D44" s="11" t="s">
        <v>40</v>
      </c>
      <c r="E44" s="29" t="s">
        <v>22</v>
      </c>
      <c r="F44" s="30">
        <f>F45+F46+F47+F48</f>
        <v>0</v>
      </c>
      <c r="G44" s="30">
        <f>G45+G46+G47+G48</f>
        <v>0</v>
      </c>
      <c r="H44" s="30">
        <f>H45+H46+H47+H48</f>
        <v>0</v>
      </c>
      <c r="I44" s="30">
        <f>I45+I46+I47+I48</f>
        <v>0</v>
      </c>
      <c r="J44" s="30">
        <f>J45+J46+J47+J48</f>
        <v>0</v>
      </c>
      <c r="K44" s="30">
        <f>K45+K46+K47+K48</f>
        <v>0</v>
      </c>
      <c r="L44" s="30">
        <f>L45+L46+L47+L48</f>
        <v>0</v>
      </c>
    </row>
    <row r="45" spans="1:12" ht="14.25" customHeight="1">
      <c r="A45" s="31"/>
      <c r="B45" s="11"/>
      <c r="C45" s="28"/>
      <c r="D45" s="11"/>
      <c r="E45" s="11" t="s">
        <v>23</v>
      </c>
      <c r="F45" s="30">
        <f aca="true" t="shared" si="17" ref="F45:F48">G45+H45+I45+J45+K45+L45</f>
        <v>0</v>
      </c>
      <c r="G45" s="30"/>
      <c r="H45" s="20"/>
      <c r="I45" s="20"/>
      <c r="J45" s="20"/>
      <c r="K45" s="20"/>
      <c r="L45" s="20"/>
    </row>
    <row r="46" spans="1:12" ht="14.25" customHeight="1">
      <c r="A46" s="31"/>
      <c r="B46" s="11"/>
      <c r="C46" s="28"/>
      <c r="D46" s="11"/>
      <c r="E46" s="29" t="s">
        <v>24</v>
      </c>
      <c r="F46" s="30">
        <f t="shared" si="17"/>
        <v>0</v>
      </c>
      <c r="G46" s="30"/>
      <c r="H46" s="20"/>
      <c r="I46" s="20"/>
      <c r="J46" s="20"/>
      <c r="K46" s="20"/>
      <c r="L46" s="20"/>
    </row>
    <row r="47" spans="1:12" ht="14.25" customHeight="1">
      <c r="A47" s="31"/>
      <c r="B47" s="11"/>
      <c r="C47" s="28"/>
      <c r="D47" s="11"/>
      <c r="E47" s="11" t="s">
        <v>25</v>
      </c>
      <c r="F47" s="30">
        <f t="shared" si="17"/>
        <v>0</v>
      </c>
      <c r="G47" s="30"/>
      <c r="H47" s="20"/>
      <c r="I47" s="20"/>
      <c r="J47" s="20"/>
      <c r="K47" s="20"/>
      <c r="L47" s="20"/>
    </row>
    <row r="48" spans="1:12" ht="25.5" customHeight="1">
      <c r="A48" s="31"/>
      <c r="B48" s="11"/>
      <c r="C48" s="28"/>
      <c r="D48" s="11"/>
      <c r="E48" s="11" t="s">
        <v>26</v>
      </c>
      <c r="F48" s="30">
        <f t="shared" si="17"/>
        <v>0</v>
      </c>
      <c r="G48" s="30"/>
      <c r="H48" s="20"/>
      <c r="I48" s="20"/>
      <c r="J48" s="20"/>
      <c r="K48" s="20"/>
      <c r="L48" s="20"/>
    </row>
    <row r="49" spans="1:12" ht="13.5" customHeight="1">
      <c r="A49" s="31" t="s">
        <v>41</v>
      </c>
      <c r="B49" s="11" t="s">
        <v>42</v>
      </c>
      <c r="C49" s="28" t="s">
        <v>20</v>
      </c>
      <c r="D49" s="11" t="s">
        <v>43</v>
      </c>
      <c r="E49" s="29" t="s">
        <v>22</v>
      </c>
      <c r="F49" s="30">
        <f>F50+F51+F52+F53</f>
        <v>0</v>
      </c>
      <c r="G49" s="30">
        <f>G50+G51+G52+G53</f>
        <v>0</v>
      </c>
      <c r="H49" s="30">
        <f>H50+H51+H52+H53</f>
        <v>0</v>
      </c>
      <c r="I49" s="30">
        <f>I50+I51+I52+I53</f>
        <v>0</v>
      </c>
      <c r="J49" s="30">
        <f>J50+J51+J52+J53</f>
        <v>0</v>
      </c>
      <c r="K49" s="30">
        <f>K50+K51+K52+K53</f>
        <v>0</v>
      </c>
      <c r="L49" s="30">
        <f>L50+L51+L52+L53</f>
        <v>0</v>
      </c>
    </row>
    <row r="50" spans="1:12" ht="15" customHeight="1">
      <c r="A50" s="31"/>
      <c r="B50" s="11"/>
      <c r="C50" s="28"/>
      <c r="D50" s="11"/>
      <c r="E50" s="11" t="s">
        <v>23</v>
      </c>
      <c r="F50" s="30">
        <f aca="true" t="shared" si="18" ref="F50:F53">G50+H50+I50+J50+K50+L50</f>
        <v>0</v>
      </c>
      <c r="G50" s="30"/>
      <c r="H50" s="20"/>
      <c r="I50" s="20"/>
      <c r="J50" s="20"/>
      <c r="K50" s="20"/>
      <c r="L50" s="20"/>
    </row>
    <row r="51" spans="1:12" s="35" customFormat="1" ht="53.25" customHeight="1">
      <c r="A51" s="31"/>
      <c r="B51" s="11"/>
      <c r="C51" s="28"/>
      <c r="D51" s="11"/>
      <c r="E51" s="32" t="s">
        <v>24</v>
      </c>
      <c r="F51" s="30">
        <f t="shared" si="18"/>
        <v>0</v>
      </c>
      <c r="G51" s="33"/>
      <c r="H51" s="34"/>
      <c r="I51" s="34"/>
      <c r="J51" s="34"/>
      <c r="K51" s="34"/>
      <c r="L51" s="34"/>
    </row>
    <row r="52" spans="1:12" ht="44.25" customHeight="1">
      <c r="A52" s="31"/>
      <c r="B52" s="11"/>
      <c r="C52" s="28"/>
      <c r="D52" s="11"/>
      <c r="E52" s="11" t="s">
        <v>25</v>
      </c>
      <c r="F52" s="30">
        <f t="shared" si="18"/>
        <v>0</v>
      </c>
      <c r="G52" s="30"/>
      <c r="H52" s="20"/>
      <c r="I52" s="20"/>
      <c r="J52" s="20"/>
      <c r="K52" s="20"/>
      <c r="L52" s="20"/>
    </row>
    <row r="53" spans="1:12" ht="49.5" customHeight="1">
      <c r="A53" s="31"/>
      <c r="B53" s="11"/>
      <c r="C53" s="28"/>
      <c r="D53" s="11"/>
      <c r="E53" s="11" t="s">
        <v>26</v>
      </c>
      <c r="F53" s="30">
        <f t="shared" si="18"/>
        <v>0</v>
      </c>
      <c r="G53" s="36"/>
      <c r="H53" s="37"/>
      <c r="I53" s="37"/>
      <c r="J53" s="20"/>
      <c r="K53" s="20"/>
      <c r="L53" s="20"/>
    </row>
    <row r="54" spans="1:12" ht="13.5" customHeight="1">
      <c r="A54" s="21" t="s">
        <v>44</v>
      </c>
      <c r="B54" s="22" t="s">
        <v>45</v>
      </c>
      <c r="C54" s="23" t="s">
        <v>20</v>
      </c>
      <c r="D54" s="24" t="s">
        <v>46</v>
      </c>
      <c r="E54" s="25" t="s">
        <v>22</v>
      </c>
      <c r="F54" s="38">
        <f>F55+F56+F57+F58</f>
        <v>2733.8733700000003</v>
      </c>
      <c r="G54" s="39">
        <f>G55+G56+G57+G58</f>
        <v>356.475</v>
      </c>
      <c r="H54" s="39">
        <f>H55+H56+H57+H58</f>
        <v>415.59427</v>
      </c>
      <c r="I54" s="39">
        <f>I55+I56+I57+I58</f>
        <v>448.1005</v>
      </c>
      <c r="J54" s="39">
        <f>J55+J56+J57+J58</f>
        <v>443.1756</v>
      </c>
      <c r="K54" s="39">
        <f>K55+K56+K57+K58</f>
        <v>535.264</v>
      </c>
      <c r="L54" s="39">
        <f>L55+L56+L57+L58</f>
        <v>535.264</v>
      </c>
    </row>
    <row r="55" spans="1:12" ht="13.5" customHeight="1">
      <c r="A55" s="21"/>
      <c r="B55" s="22"/>
      <c r="C55" s="23"/>
      <c r="D55" s="24"/>
      <c r="E55" s="24" t="s">
        <v>23</v>
      </c>
      <c r="F55" s="38">
        <f aca="true" t="shared" si="19" ref="F55:F58">H55+I55+J55+G55+K55+L55</f>
        <v>0</v>
      </c>
      <c r="G55" s="39"/>
      <c r="H55" s="39"/>
      <c r="I55" s="40"/>
      <c r="J55" s="40"/>
      <c r="K55" s="40"/>
      <c r="L55" s="40"/>
    </row>
    <row r="56" spans="1:12" ht="14.25" customHeight="1">
      <c r="A56" s="21"/>
      <c r="B56" s="22"/>
      <c r="C56" s="23"/>
      <c r="D56" s="24"/>
      <c r="E56" s="25" t="s">
        <v>24</v>
      </c>
      <c r="F56" s="38">
        <f t="shared" si="19"/>
        <v>0</v>
      </c>
      <c r="G56" s="39"/>
      <c r="H56" s="39"/>
      <c r="I56" s="40"/>
      <c r="J56" s="40"/>
      <c r="K56" s="40"/>
      <c r="L56" s="40"/>
    </row>
    <row r="57" spans="1:12" ht="14.25" customHeight="1">
      <c r="A57" s="21"/>
      <c r="B57" s="22"/>
      <c r="C57" s="23"/>
      <c r="D57" s="24"/>
      <c r="E57" s="24" t="s">
        <v>25</v>
      </c>
      <c r="F57" s="38">
        <f t="shared" si="19"/>
        <v>2733.8733700000003</v>
      </c>
      <c r="G57" s="39">
        <f>G62</f>
        <v>356.475</v>
      </c>
      <c r="H57" s="39">
        <f>H62</f>
        <v>415.59427</v>
      </c>
      <c r="I57" s="39">
        <f>I62</f>
        <v>448.1005</v>
      </c>
      <c r="J57" s="39">
        <f>J62</f>
        <v>443.1756</v>
      </c>
      <c r="K57" s="39">
        <f>K62</f>
        <v>535.264</v>
      </c>
      <c r="L57" s="39">
        <f>L62</f>
        <v>535.264</v>
      </c>
    </row>
    <row r="58" spans="1:12" ht="14.25" customHeight="1">
      <c r="A58" s="21"/>
      <c r="B58" s="22"/>
      <c r="C58" s="23"/>
      <c r="D58" s="24"/>
      <c r="E58" s="24" t="s">
        <v>26</v>
      </c>
      <c r="F58" s="38">
        <f t="shared" si="19"/>
        <v>0</v>
      </c>
      <c r="G58" s="39"/>
      <c r="H58" s="39"/>
      <c r="I58" s="40"/>
      <c r="J58" s="40"/>
      <c r="K58" s="40"/>
      <c r="L58" s="40"/>
    </row>
    <row r="59" spans="1:12" ht="13.5" customHeight="1">
      <c r="A59" s="21"/>
      <c r="B59" s="22" t="s">
        <v>47</v>
      </c>
      <c r="C59" s="23" t="s">
        <v>20</v>
      </c>
      <c r="D59" s="24" t="s">
        <v>48</v>
      </c>
      <c r="E59" s="25" t="s">
        <v>22</v>
      </c>
      <c r="F59" s="38">
        <f>F60+F61+F62+F63</f>
        <v>2733.8733700000003</v>
      </c>
      <c r="G59" s="39">
        <f>G60+G61+G62+G63</f>
        <v>356.475</v>
      </c>
      <c r="H59" s="39">
        <f>H60+H61+H62+H63</f>
        <v>415.59427</v>
      </c>
      <c r="I59" s="39">
        <f>I60+I61+I62+I63</f>
        <v>448.1005</v>
      </c>
      <c r="J59" s="39">
        <f>J60+J61+J62+J63</f>
        <v>443.1756</v>
      </c>
      <c r="K59" s="39">
        <f>K60+K61+K62+K63</f>
        <v>535.264</v>
      </c>
      <c r="L59" s="39">
        <f>L60+L61+L62+L63</f>
        <v>535.264</v>
      </c>
    </row>
    <row r="60" spans="1:12" ht="14.25" customHeight="1">
      <c r="A60" s="21"/>
      <c r="B60" s="22"/>
      <c r="C60" s="23"/>
      <c r="D60" s="24"/>
      <c r="E60" s="24" t="s">
        <v>23</v>
      </c>
      <c r="F60" s="38">
        <f aca="true" t="shared" si="20" ref="F60:F63">H60+I60+J60+G60+K60+L60</f>
        <v>0</v>
      </c>
      <c r="G60" s="39"/>
      <c r="H60" s="39"/>
      <c r="I60" s="40"/>
      <c r="J60" s="40"/>
      <c r="K60" s="40"/>
      <c r="L60" s="40"/>
    </row>
    <row r="61" spans="1:12" ht="14.25" customHeight="1">
      <c r="A61" s="21"/>
      <c r="B61" s="22"/>
      <c r="C61" s="23"/>
      <c r="D61" s="24"/>
      <c r="E61" s="25" t="s">
        <v>24</v>
      </c>
      <c r="F61" s="38">
        <f t="shared" si="20"/>
        <v>0</v>
      </c>
      <c r="G61" s="39"/>
      <c r="H61" s="39"/>
      <c r="I61" s="40"/>
      <c r="J61" s="40"/>
      <c r="K61" s="40"/>
      <c r="L61" s="40"/>
    </row>
    <row r="62" spans="1:12" ht="14.25" customHeight="1">
      <c r="A62" s="21"/>
      <c r="B62" s="22"/>
      <c r="C62" s="23"/>
      <c r="D62" s="24"/>
      <c r="E62" s="24" t="s">
        <v>25</v>
      </c>
      <c r="F62" s="38">
        <f t="shared" si="20"/>
        <v>2733.8733700000003</v>
      </c>
      <c r="G62" s="39">
        <f>G67+G72+G77+G83+G88+G98+G103</f>
        <v>356.475</v>
      </c>
      <c r="H62" s="39">
        <f>H67+H72+H77+H83+H88+H98+H103</f>
        <v>415.59427</v>
      </c>
      <c r="I62" s="39">
        <f>I67+I72+I77+I83+I88+I98+I103</f>
        <v>448.1005</v>
      </c>
      <c r="J62" s="39">
        <f>J67+J72+J77+J83+J88+J98+J103</f>
        <v>443.1756</v>
      </c>
      <c r="K62" s="39">
        <f>K67+K72+K77+K83+K88+K98+K103</f>
        <v>535.264</v>
      </c>
      <c r="L62" s="39">
        <f>L67+L72+L77+L83+L88+L98+L103</f>
        <v>535.264</v>
      </c>
    </row>
    <row r="63" spans="1:12" ht="13.5" customHeight="1">
      <c r="A63" s="21"/>
      <c r="B63" s="22"/>
      <c r="C63" s="23"/>
      <c r="D63" s="24"/>
      <c r="E63" s="24" t="s">
        <v>26</v>
      </c>
      <c r="F63" s="38">
        <f t="shared" si="20"/>
        <v>0</v>
      </c>
      <c r="G63" s="39"/>
      <c r="H63" s="39"/>
      <c r="I63" s="40"/>
      <c r="J63" s="40"/>
      <c r="K63" s="40"/>
      <c r="L63" s="40"/>
    </row>
    <row r="64" spans="1:12" ht="13.5" customHeight="1">
      <c r="A64" s="27" t="s">
        <v>49</v>
      </c>
      <c r="B64" s="11" t="s">
        <v>50</v>
      </c>
      <c r="C64" s="28" t="s">
        <v>20</v>
      </c>
      <c r="D64" s="11" t="s">
        <v>51</v>
      </c>
      <c r="E64" s="29" t="s">
        <v>22</v>
      </c>
      <c r="F64" s="41"/>
      <c r="G64" s="41"/>
      <c r="H64" s="42"/>
      <c r="I64" s="42"/>
      <c r="J64" s="20"/>
      <c r="K64" s="20"/>
      <c r="L64" s="20"/>
    </row>
    <row r="65" spans="1:12" ht="14.25" customHeight="1">
      <c r="A65" s="27"/>
      <c r="B65" s="11"/>
      <c r="C65" s="28"/>
      <c r="D65" s="11"/>
      <c r="E65" s="11" t="s">
        <v>23</v>
      </c>
      <c r="F65" s="41">
        <f aca="true" t="shared" si="21" ref="F65:F68">H65+I65+J65+G65+K65+L65</f>
        <v>0</v>
      </c>
      <c r="G65" s="41"/>
      <c r="H65" s="42"/>
      <c r="I65" s="42"/>
      <c r="J65" s="20"/>
      <c r="K65" s="20"/>
      <c r="L65" s="20"/>
    </row>
    <row r="66" spans="1:12" ht="14.25" customHeight="1">
      <c r="A66" s="27"/>
      <c r="B66" s="11"/>
      <c r="C66" s="28"/>
      <c r="D66" s="11"/>
      <c r="E66" s="29" t="s">
        <v>24</v>
      </c>
      <c r="F66" s="41">
        <f t="shared" si="21"/>
        <v>0</v>
      </c>
      <c r="G66" s="41"/>
      <c r="H66" s="42"/>
      <c r="I66" s="42"/>
      <c r="J66" s="20"/>
      <c r="K66" s="20"/>
      <c r="L66" s="20"/>
    </row>
    <row r="67" spans="1:12" ht="30.75" customHeight="1">
      <c r="A67" s="27"/>
      <c r="B67" s="11"/>
      <c r="C67" s="28"/>
      <c r="D67" s="11"/>
      <c r="E67" s="11" t="s">
        <v>25</v>
      </c>
      <c r="F67" s="41">
        <f t="shared" si="21"/>
        <v>0</v>
      </c>
      <c r="G67" s="41"/>
      <c r="H67" s="42"/>
      <c r="I67" s="42"/>
      <c r="J67" s="20"/>
      <c r="K67" s="20"/>
      <c r="L67" s="20"/>
    </row>
    <row r="68" spans="1:12" ht="21.75" customHeight="1">
      <c r="A68" s="27"/>
      <c r="B68" s="11"/>
      <c r="C68" s="28"/>
      <c r="D68" s="11"/>
      <c r="E68" s="11" t="s">
        <v>26</v>
      </c>
      <c r="F68" s="41">
        <f t="shared" si="21"/>
        <v>0</v>
      </c>
      <c r="G68" s="41"/>
      <c r="H68" s="43"/>
      <c r="I68" s="42"/>
      <c r="J68" s="20"/>
      <c r="K68" s="20"/>
      <c r="L68" s="20"/>
    </row>
    <row r="69" spans="1:12" ht="13.5" customHeight="1">
      <c r="A69" s="27" t="s">
        <v>52</v>
      </c>
      <c r="B69" s="11" t="s">
        <v>53</v>
      </c>
      <c r="C69" s="28" t="s">
        <v>20</v>
      </c>
      <c r="D69" s="11" t="s">
        <v>54</v>
      </c>
      <c r="E69" s="29" t="s">
        <v>22</v>
      </c>
      <c r="F69" s="41"/>
      <c r="G69" s="41"/>
      <c r="H69" s="43"/>
      <c r="I69" s="42"/>
      <c r="J69" s="20"/>
      <c r="K69" s="20"/>
      <c r="L69" s="20"/>
    </row>
    <row r="70" spans="1:12" ht="14.25" customHeight="1">
      <c r="A70" s="27"/>
      <c r="B70" s="11"/>
      <c r="C70" s="28"/>
      <c r="D70" s="11"/>
      <c r="E70" s="11" t="s">
        <v>23</v>
      </c>
      <c r="F70" s="41">
        <f aca="true" t="shared" si="22" ref="F70:F73">H70+I70+J70+G70+K70+L70</f>
        <v>0</v>
      </c>
      <c r="G70" s="41"/>
      <c r="H70" s="43"/>
      <c r="I70" s="42"/>
      <c r="J70" s="20"/>
      <c r="K70" s="20"/>
      <c r="L70" s="20"/>
    </row>
    <row r="71" spans="1:12" ht="14.25" customHeight="1">
      <c r="A71" s="27"/>
      <c r="B71" s="11"/>
      <c r="C71" s="28"/>
      <c r="D71" s="11"/>
      <c r="E71" s="29" t="s">
        <v>24</v>
      </c>
      <c r="F71" s="41">
        <f t="shared" si="22"/>
        <v>0</v>
      </c>
      <c r="G71" s="41"/>
      <c r="H71" s="43"/>
      <c r="I71" s="42"/>
      <c r="J71" s="20"/>
      <c r="K71" s="20"/>
      <c r="L71" s="20"/>
    </row>
    <row r="72" spans="1:12" ht="14.25" customHeight="1">
      <c r="A72" s="27"/>
      <c r="B72" s="11"/>
      <c r="C72" s="28"/>
      <c r="D72" s="11"/>
      <c r="E72" s="11" t="s">
        <v>25</v>
      </c>
      <c r="F72" s="41">
        <f t="shared" si="22"/>
        <v>0</v>
      </c>
      <c r="G72" s="41"/>
      <c r="H72" s="43"/>
      <c r="I72" s="42"/>
      <c r="J72" s="20"/>
      <c r="K72" s="20"/>
      <c r="L72" s="20"/>
    </row>
    <row r="73" spans="1:12" ht="62.25" customHeight="1">
      <c r="A73" s="27"/>
      <c r="B73" s="11"/>
      <c r="C73" s="28"/>
      <c r="D73" s="11"/>
      <c r="E73" s="11" t="s">
        <v>26</v>
      </c>
      <c r="F73" s="41">
        <f t="shared" si="22"/>
        <v>0</v>
      </c>
      <c r="G73" s="41"/>
      <c r="H73" s="44"/>
      <c r="I73" s="42"/>
      <c r="J73" s="20"/>
      <c r="K73" s="20"/>
      <c r="L73" s="20"/>
    </row>
    <row r="74" spans="1:12" ht="13.5" customHeight="1">
      <c r="A74" s="27" t="s">
        <v>55</v>
      </c>
      <c r="B74" s="11" t="s">
        <v>56</v>
      </c>
      <c r="C74" s="28" t="s">
        <v>20</v>
      </c>
      <c r="D74" s="11" t="s">
        <v>57</v>
      </c>
      <c r="E74" s="29" t="s">
        <v>22</v>
      </c>
      <c r="F74" s="41"/>
      <c r="G74" s="41"/>
      <c r="H74" s="43"/>
      <c r="I74" s="42"/>
      <c r="J74" s="20"/>
      <c r="K74" s="20"/>
      <c r="L74" s="20"/>
    </row>
    <row r="75" spans="1:12" ht="14.25" customHeight="1">
      <c r="A75" s="27"/>
      <c r="B75" s="11"/>
      <c r="C75" s="28"/>
      <c r="D75" s="11"/>
      <c r="E75" s="11" t="s">
        <v>23</v>
      </c>
      <c r="F75" s="41">
        <f aca="true" t="shared" si="23" ref="F75:F78">H75+I75+J75+G75+K75+L75</f>
        <v>0</v>
      </c>
      <c r="G75" s="41"/>
      <c r="H75" s="43"/>
      <c r="I75" s="42"/>
      <c r="J75" s="20"/>
      <c r="K75" s="20"/>
      <c r="L75" s="20"/>
    </row>
    <row r="76" spans="1:12" ht="14.25" customHeight="1">
      <c r="A76" s="27"/>
      <c r="B76" s="11"/>
      <c r="C76" s="28"/>
      <c r="D76" s="11"/>
      <c r="E76" s="29" t="s">
        <v>24</v>
      </c>
      <c r="F76" s="41">
        <f t="shared" si="23"/>
        <v>0</v>
      </c>
      <c r="G76" s="41"/>
      <c r="H76" s="43"/>
      <c r="I76" s="42"/>
      <c r="J76" s="20"/>
      <c r="K76" s="20"/>
      <c r="L76" s="20"/>
    </row>
    <row r="77" spans="1:12" ht="14.25" customHeight="1">
      <c r="A77" s="27"/>
      <c r="B77" s="11"/>
      <c r="C77" s="28"/>
      <c r="D77" s="11"/>
      <c r="E77" s="11" t="s">
        <v>25</v>
      </c>
      <c r="F77" s="41">
        <f t="shared" si="23"/>
        <v>0</v>
      </c>
      <c r="G77" s="41"/>
      <c r="H77" s="43"/>
      <c r="I77" s="42"/>
      <c r="J77" s="20"/>
      <c r="K77" s="20"/>
      <c r="L77" s="20"/>
    </row>
    <row r="78" spans="1:12" ht="30.75" customHeight="1">
      <c r="A78" s="27"/>
      <c r="B78" s="11"/>
      <c r="C78" s="28"/>
      <c r="D78" s="11"/>
      <c r="E78" s="11" t="s">
        <v>26</v>
      </c>
      <c r="F78" s="41">
        <f t="shared" si="23"/>
        <v>0</v>
      </c>
      <c r="G78" s="41"/>
      <c r="H78" s="43"/>
      <c r="I78" s="42"/>
      <c r="J78" s="20"/>
      <c r="K78" s="20"/>
      <c r="L78" s="20"/>
    </row>
    <row r="79" spans="1:12" ht="13.5" customHeight="1">
      <c r="A79" s="31" t="s">
        <v>58</v>
      </c>
      <c r="B79" s="11" t="s">
        <v>59</v>
      </c>
      <c r="C79" s="28" t="s">
        <v>20</v>
      </c>
      <c r="D79" s="11" t="s">
        <v>60</v>
      </c>
      <c r="E79" s="29" t="s">
        <v>22</v>
      </c>
      <c r="F79" s="41"/>
      <c r="G79" s="41"/>
      <c r="H79" s="43"/>
      <c r="I79" s="42"/>
      <c r="J79" s="20"/>
      <c r="K79" s="20"/>
      <c r="L79" s="20"/>
    </row>
    <row r="80" spans="1:12" ht="14.25" customHeight="1">
      <c r="A80" s="31"/>
      <c r="B80" s="11"/>
      <c r="C80" s="28"/>
      <c r="D80" s="11"/>
      <c r="E80" s="29" t="s">
        <v>61</v>
      </c>
      <c r="F80" s="41">
        <f aca="true" t="shared" si="24" ref="F80:F84">H80+I80+J80+G80+K80+L80</f>
        <v>0</v>
      </c>
      <c r="G80" s="41"/>
      <c r="H80" s="43"/>
      <c r="I80" s="42"/>
      <c r="J80" s="20"/>
      <c r="K80" s="20"/>
      <c r="L80" s="20"/>
    </row>
    <row r="81" spans="1:12" ht="13.5" customHeight="1">
      <c r="A81" s="31"/>
      <c r="B81" s="11"/>
      <c r="C81" s="28"/>
      <c r="D81" s="11"/>
      <c r="E81" s="29" t="s">
        <v>62</v>
      </c>
      <c r="F81" s="41">
        <f t="shared" si="24"/>
        <v>0</v>
      </c>
      <c r="G81" s="41"/>
      <c r="H81" s="42"/>
      <c r="I81" s="42"/>
      <c r="J81" s="20"/>
      <c r="K81" s="20"/>
      <c r="L81" s="20"/>
    </row>
    <row r="82" spans="1:12" ht="14.25" customHeight="1">
      <c r="A82" s="31"/>
      <c r="B82" s="11"/>
      <c r="C82" s="28"/>
      <c r="D82" s="11"/>
      <c r="E82" s="29" t="s">
        <v>24</v>
      </c>
      <c r="F82" s="41">
        <f t="shared" si="24"/>
        <v>0</v>
      </c>
      <c r="G82" s="41"/>
      <c r="H82" s="42"/>
      <c r="I82" s="42"/>
      <c r="J82" s="20"/>
      <c r="K82" s="20"/>
      <c r="L82" s="20"/>
    </row>
    <row r="83" spans="1:12" ht="14.25" customHeight="1">
      <c r="A83" s="31"/>
      <c r="B83" s="11"/>
      <c r="C83" s="28"/>
      <c r="D83" s="11"/>
      <c r="E83" s="11" t="s">
        <v>25</v>
      </c>
      <c r="F83" s="41">
        <f t="shared" si="24"/>
        <v>0</v>
      </c>
      <c r="G83" s="41"/>
      <c r="H83" s="42"/>
      <c r="I83" s="42"/>
      <c r="J83" s="20"/>
      <c r="K83" s="20"/>
      <c r="L83" s="20"/>
    </row>
    <row r="84" spans="1:12" ht="14.25" customHeight="1">
      <c r="A84" s="31"/>
      <c r="B84" s="11"/>
      <c r="C84" s="28"/>
      <c r="D84" s="11"/>
      <c r="E84" s="11" t="s">
        <v>26</v>
      </c>
      <c r="F84" s="41">
        <f t="shared" si="24"/>
        <v>0</v>
      </c>
      <c r="G84" s="41"/>
      <c r="H84" s="42"/>
      <c r="I84" s="42"/>
      <c r="J84" s="20"/>
      <c r="K84" s="20"/>
      <c r="L84" s="20"/>
    </row>
    <row r="85" spans="1:12" ht="13.5" customHeight="1">
      <c r="A85" s="31" t="s">
        <v>63</v>
      </c>
      <c r="B85" s="11" t="s">
        <v>64</v>
      </c>
      <c r="C85" s="28" t="s">
        <v>20</v>
      </c>
      <c r="D85" s="11" t="s">
        <v>65</v>
      </c>
      <c r="E85" s="29" t="s">
        <v>22</v>
      </c>
      <c r="F85" s="41"/>
      <c r="G85" s="41"/>
      <c r="H85" s="42"/>
      <c r="I85" s="42"/>
      <c r="J85" s="20"/>
      <c r="K85" s="20"/>
      <c r="L85" s="20"/>
    </row>
    <row r="86" spans="1:12" ht="14.25" customHeight="1">
      <c r="A86" s="31"/>
      <c r="B86" s="11"/>
      <c r="C86" s="28"/>
      <c r="D86" s="11"/>
      <c r="E86" s="11" t="s">
        <v>23</v>
      </c>
      <c r="F86" s="41">
        <f aca="true" t="shared" si="25" ref="F86:F89">H86+I86+J86+G86+K86+L86</f>
        <v>0</v>
      </c>
      <c r="G86" s="41"/>
      <c r="H86" s="42"/>
      <c r="I86" s="42"/>
      <c r="J86" s="20"/>
      <c r="K86" s="20"/>
      <c r="L86" s="20"/>
    </row>
    <row r="87" spans="1:12" ht="14.25" customHeight="1">
      <c r="A87" s="31"/>
      <c r="B87" s="11"/>
      <c r="C87" s="28"/>
      <c r="D87" s="11"/>
      <c r="E87" s="29" t="s">
        <v>24</v>
      </c>
      <c r="F87" s="41">
        <f t="shared" si="25"/>
        <v>0</v>
      </c>
      <c r="G87" s="41"/>
      <c r="H87" s="42"/>
      <c r="I87" s="42"/>
      <c r="J87" s="20"/>
      <c r="K87" s="20"/>
      <c r="L87" s="20"/>
    </row>
    <row r="88" spans="1:12" ht="21.75" customHeight="1">
      <c r="A88" s="31"/>
      <c r="B88" s="11"/>
      <c r="C88" s="28"/>
      <c r="D88" s="11"/>
      <c r="E88" s="11" t="s">
        <v>25</v>
      </c>
      <c r="F88" s="41">
        <f t="shared" si="25"/>
        <v>0</v>
      </c>
      <c r="G88" s="41"/>
      <c r="H88" s="42"/>
      <c r="I88" s="42"/>
      <c r="J88" s="20"/>
      <c r="K88" s="20"/>
      <c r="L88" s="20"/>
    </row>
    <row r="89" spans="1:12" ht="54" customHeight="1">
      <c r="A89" s="31"/>
      <c r="B89" s="11"/>
      <c r="C89" s="28"/>
      <c r="D89" s="11"/>
      <c r="E89" s="11" t="s">
        <v>26</v>
      </c>
      <c r="F89" s="41">
        <f t="shared" si="25"/>
        <v>0</v>
      </c>
      <c r="G89" s="41"/>
      <c r="H89" s="42"/>
      <c r="I89" s="42"/>
      <c r="J89" s="20"/>
      <c r="K89" s="20"/>
      <c r="L89" s="20"/>
    </row>
    <row r="90" spans="1:12" ht="30" customHeight="1">
      <c r="A90" s="31" t="s">
        <v>66</v>
      </c>
      <c r="B90" s="11" t="s">
        <v>67</v>
      </c>
      <c r="C90" s="28" t="s">
        <v>20</v>
      </c>
      <c r="D90" s="11" t="s">
        <v>68</v>
      </c>
      <c r="E90" s="29" t="s">
        <v>22</v>
      </c>
      <c r="F90" s="41"/>
      <c r="G90" s="41"/>
      <c r="H90" s="42"/>
      <c r="I90" s="42"/>
      <c r="J90" s="20"/>
      <c r="K90" s="20"/>
      <c r="L90" s="20"/>
    </row>
    <row r="91" spans="1:12" ht="15.75" customHeight="1">
      <c r="A91" s="31"/>
      <c r="B91" s="11"/>
      <c r="C91" s="28"/>
      <c r="D91" s="11"/>
      <c r="E91" s="11" t="s">
        <v>23</v>
      </c>
      <c r="F91" s="41">
        <f aca="true" t="shared" si="26" ref="F91:F94">H91+I91+J91+G91+K91+L91</f>
        <v>0</v>
      </c>
      <c r="G91" s="41"/>
      <c r="H91" s="42"/>
      <c r="I91" s="42"/>
      <c r="J91" s="20"/>
      <c r="K91" s="20"/>
      <c r="L91" s="20"/>
    </row>
    <row r="92" spans="1:12" ht="44.25" customHeight="1">
      <c r="A92" s="31"/>
      <c r="B92" s="11"/>
      <c r="C92" s="28"/>
      <c r="D92" s="11"/>
      <c r="E92" s="29" t="s">
        <v>24</v>
      </c>
      <c r="F92" s="41">
        <f t="shared" si="26"/>
        <v>0</v>
      </c>
      <c r="G92" s="41"/>
      <c r="H92" s="42"/>
      <c r="I92" s="42"/>
      <c r="J92" s="20"/>
      <c r="K92" s="20"/>
      <c r="L92" s="20"/>
    </row>
    <row r="93" spans="1:12" ht="32.25" customHeight="1">
      <c r="A93" s="31"/>
      <c r="B93" s="11"/>
      <c r="C93" s="28"/>
      <c r="D93" s="11"/>
      <c r="E93" s="11" t="s">
        <v>25</v>
      </c>
      <c r="F93" s="41">
        <f t="shared" si="26"/>
        <v>0</v>
      </c>
      <c r="G93" s="41"/>
      <c r="H93" s="42"/>
      <c r="I93" s="42"/>
      <c r="J93" s="20"/>
      <c r="K93" s="20"/>
      <c r="L93" s="20"/>
    </row>
    <row r="94" spans="1:12" ht="27" customHeight="1">
      <c r="A94" s="31"/>
      <c r="B94" s="11"/>
      <c r="C94" s="28"/>
      <c r="D94" s="11"/>
      <c r="E94" s="11" t="s">
        <v>26</v>
      </c>
      <c r="F94" s="41">
        <f t="shared" si="26"/>
        <v>0</v>
      </c>
      <c r="G94" s="41"/>
      <c r="H94" s="42"/>
      <c r="I94" s="42"/>
      <c r="J94" s="20"/>
      <c r="K94" s="20"/>
      <c r="L94" s="20"/>
    </row>
    <row r="95" spans="1:12" ht="13.5" customHeight="1">
      <c r="A95" s="31" t="s">
        <v>69</v>
      </c>
      <c r="B95" s="11" t="s">
        <v>70</v>
      </c>
      <c r="C95" s="28" t="s">
        <v>71</v>
      </c>
      <c r="D95" s="11" t="s">
        <v>72</v>
      </c>
      <c r="E95" s="29" t="s">
        <v>22</v>
      </c>
      <c r="F95" s="41">
        <f>F96+F97+F98+F99</f>
        <v>2733.8733700000003</v>
      </c>
      <c r="G95" s="41">
        <f>G96+G97+G98+G99</f>
        <v>356.475</v>
      </c>
      <c r="H95" s="41">
        <f>H96+H97+H98+H99</f>
        <v>415.59427</v>
      </c>
      <c r="I95" s="41">
        <f>I96+I97+I98+I99</f>
        <v>448.1005</v>
      </c>
      <c r="J95" s="45">
        <f>J96+J97+J98+J99</f>
        <v>443.1756</v>
      </c>
      <c r="K95" s="41">
        <f>K96+K97+K98+K99</f>
        <v>535.264</v>
      </c>
      <c r="L95" s="41">
        <f>L96+L97+L98+L99</f>
        <v>535.264</v>
      </c>
    </row>
    <row r="96" spans="1:12" ht="14.25" customHeight="1">
      <c r="A96" s="31"/>
      <c r="B96" s="11"/>
      <c r="C96" s="28"/>
      <c r="D96" s="11"/>
      <c r="E96" s="11" t="s">
        <v>23</v>
      </c>
      <c r="F96" s="41">
        <f aca="true" t="shared" si="27" ref="F96:F99">H96+I96+J96+G96+K96+L96</f>
        <v>0</v>
      </c>
      <c r="G96" s="41"/>
      <c r="H96" s="42"/>
      <c r="I96" s="42"/>
      <c r="J96" s="20"/>
      <c r="K96" s="20"/>
      <c r="L96" s="20"/>
    </row>
    <row r="97" spans="1:12" ht="14.25" customHeight="1">
      <c r="A97" s="31"/>
      <c r="B97" s="11"/>
      <c r="C97" s="28"/>
      <c r="D97" s="11"/>
      <c r="E97" s="29" t="s">
        <v>24</v>
      </c>
      <c r="F97" s="41">
        <f t="shared" si="27"/>
        <v>0</v>
      </c>
      <c r="G97" s="41"/>
      <c r="H97" s="42"/>
      <c r="I97" s="42"/>
      <c r="J97" s="20"/>
      <c r="K97" s="20"/>
      <c r="L97" s="20"/>
    </row>
    <row r="98" spans="1:12" ht="14.25" customHeight="1">
      <c r="A98" s="31"/>
      <c r="B98" s="11"/>
      <c r="C98" s="28"/>
      <c r="D98" s="11"/>
      <c r="E98" s="11" t="s">
        <v>25</v>
      </c>
      <c r="F98" s="41">
        <f t="shared" si="27"/>
        <v>2733.8733700000003</v>
      </c>
      <c r="G98" s="41">
        <v>356.475</v>
      </c>
      <c r="H98" s="16">
        <v>415.59427</v>
      </c>
      <c r="I98" s="41">
        <v>448.1005</v>
      </c>
      <c r="J98" s="46">
        <v>443.1756</v>
      </c>
      <c r="K98" s="47">
        <v>535.264</v>
      </c>
      <c r="L98" s="47">
        <v>535.264</v>
      </c>
    </row>
    <row r="99" spans="1:12" ht="24.75" customHeight="1">
      <c r="A99" s="31"/>
      <c r="B99" s="11"/>
      <c r="C99" s="28"/>
      <c r="D99" s="11"/>
      <c r="E99" s="11" t="s">
        <v>26</v>
      </c>
      <c r="F99" s="41">
        <f t="shared" si="27"/>
        <v>0</v>
      </c>
      <c r="G99" s="41"/>
      <c r="H99" s="42"/>
      <c r="I99" s="42"/>
      <c r="J99" s="20"/>
      <c r="K99" s="20"/>
      <c r="L99" s="20"/>
    </row>
    <row r="100" spans="1:12" ht="13.5" customHeight="1">
      <c r="A100" s="31" t="s">
        <v>73</v>
      </c>
      <c r="B100" s="11" t="s">
        <v>74</v>
      </c>
      <c r="C100" s="28" t="s">
        <v>20</v>
      </c>
      <c r="D100" s="11" t="s">
        <v>75</v>
      </c>
      <c r="E100" s="29" t="s">
        <v>22</v>
      </c>
      <c r="F100" s="41">
        <f>H100+I100+J100+G100+K100</f>
        <v>0</v>
      </c>
      <c r="G100" s="41"/>
      <c r="H100" s="42"/>
      <c r="I100" s="42"/>
      <c r="J100" s="20"/>
      <c r="K100" s="20"/>
      <c r="L100" s="20"/>
    </row>
    <row r="101" spans="1:12" ht="14.25" customHeight="1">
      <c r="A101" s="31"/>
      <c r="B101" s="11"/>
      <c r="C101" s="28"/>
      <c r="D101" s="11"/>
      <c r="E101" s="11" t="s">
        <v>23</v>
      </c>
      <c r="F101" s="41">
        <f aca="true" t="shared" si="28" ref="F101:F104">H101+I101+J101+G101+K101+L101</f>
        <v>0</v>
      </c>
      <c r="G101" s="41"/>
      <c r="H101" s="42"/>
      <c r="I101" s="42"/>
      <c r="J101" s="20"/>
      <c r="K101" s="20"/>
      <c r="L101" s="20"/>
    </row>
    <row r="102" spans="1:12" ht="14.25" customHeight="1">
      <c r="A102" s="31"/>
      <c r="B102" s="11"/>
      <c r="C102" s="28"/>
      <c r="D102" s="11"/>
      <c r="E102" s="29" t="s">
        <v>24</v>
      </c>
      <c r="F102" s="41">
        <f t="shared" si="28"/>
        <v>0</v>
      </c>
      <c r="G102" s="41"/>
      <c r="H102" s="42"/>
      <c r="I102" s="42"/>
      <c r="J102" s="20"/>
      <c r="K102" s="20"/>
      <c r="L102" s="20"/>
    </row>
    <row r="103" spans="1:12" ht="14.25" customHeight="1">
      <c r="A103" s="31"/>
      <c r="B103" s="11"/>
      <c r="C103" s="28"/>
      <c r="D103" s="11"/>
      <c r="E103" s="11" t="s">
        <v>25</v>
      </c>
      <c r="F103" s="41">
        <f t="shared" si="28"/>
        <v>0</v>
      </c>
      <c r="G103" s="41"/>
      <c r="H103" s="42"/>
      <c r="I103" s="42"/>
      <c r="J103" s="20"/>
      <c r="K103" s="20"/>
      <c r="L103" s="20"/>
    </row>
    <row r="104" spans="1:12" ht="45.75" customHeight="1">
      <c r="A104" s="31"/>
      <c r="B104" s="11"/>
      <c r="C104" s="28"/>
      <c r="D104" s="11"/>
      <c r="E104" s="11" t="s">
        <v>26</v>
      </c>
      <c r="F104" s="41">
        <f t="shared" si="28"/>
        <v>0</v>
      </c>
      <c r="G104" s="41"/>
      <c r="H104" s="42"/>
      <c r="I104" s="42"/>
      <c r="J104" s="20"/>
      <c r="K104" s="20"/>
      <c r="L104" s="20"/>
    </row>
    <row r="105" spans="1:12" ht="13.5" customHeight="1">
      <c r="A105" s="21">
        <v>3</v>
      </c>
      <c r="B105" s="22" t="s">
        <v>76</v>
      </c>
      <c r="C105" s="23" t="s">
        <v>20</v>
      </c>
      <c r="D105" s="24" t="s">
        <v>77</v>
      </c>
      <c r="E105" s="25" t="s">
        <v>22</v>
      </c>
      <c r="F105" s="38">
        <f>F110</f>
        <v>144.2</v>
      </c>
      <c r="G105" s="39">
        <f>G110</f>
        <v>5</v>
      </c>
      <c r="H105" s="39">
        <f>H110</f>
        <v>10</v>
      </c>
      <c r="I105" s="39">
        <f>I110</f>
        <v>46.4</v>
      </c>
      <c r="J105" s="39">
        <f>J110</f>
        <v>52.8</v>
      </c>
      <c r="K105" s="39">
        <f>K110</f>
        <v>15</v>
      </c>
      <c r="L105" s="39">
        <f>L110</f>
        <v>15</v>
      </c>
    </row>
    <row r="106" spans="1:12" ht="14.25" customHeight="1">
      <c r="A106" s="21"/>
      <c r="B106" s="22"/>
      <c r="C106" s="23"/>
      <c r="D106" s="24"/>
      <c r="E106" s="24" t="s">
        <v>23</v>
      </c>
      <c r="F106" s="38">
        <f aca="true" t="shared" si="29" ref="F106:F109">H106+I106+J106+G106+K106+L106</f>
        <v>0</v>
      </c>
      <c r="G106" s="39"/>
      <c r="H106" s="39"/>
      <c r="I106" s="40"/>
      <c r="J106" s="40"/>
      <c r="K106" s="40"/>
      <c r="L106" s="40"/>
    </row>
    <row r="107" spans="1:12" ht="14.25" customHeight="1">
      <c r="A107" s="21"/>
      <c r="B107" s="22"/>
      <c r="C107" s="23"/>
      <c r="D107" s="24"/>
      <c r="E107" s="25" t="s">
        <v>24</v>
      </c>
      <c r="F107" s="38">
        <f t="shared" si="29"/>
        <v>0</v>
      </c>
      <c r="G107" s="39"/>
      <c r="H107" s="39"/>
      <c r="I107" s="40"/>
      <c r="J107" s="40"/>
      <c r="K107" s="40"/>
      <c r="L107" s="40"/>
    </row>
    <row r="108" spans="1:12" ht="14.25" customHeight="1">
      <c r="A108" s="21"/>
      <c r="B108" s="22"/>
      <c r="C108" s="23"/>
      <c r="D108" s="24"/>
      <c r="E108" s="24" t="s">
        <v>25</v>
      </c>
      <c r="F108" s="38">
        <f t="shared" si="29"/>
        <v>144.2</v>
      </c>
      <c r="G108" s="39">
        <f>G113</f>
        <v>5</v>
      </c>
      <c r="H108" s="39">
        <f>H113</f>
        <v>10</v>
      </c>
      <c r="I108" s="39">
        <f>I113</f>
        <v>46.4</v>
      </c>
      <c r="J108" s="39">
        <f>J113</f>
        <v>52.8</v>
      </c>
      <c r="K108" s="39">
        <f>K113</f>
        <v>15</v>
      </c>
      <c r="L108" s="39">
        <f>L113</f>
        <v>15</v>
      </c>
    </row>
    <row r="109" spans="1:12" ht="42" customHeight="1">
      <c r="A109" s="21"/>
      <c r="B109" s="22"/>
      <c r="C109" s="23"/>
      <c r="D109" s="24"/>
      <c r="E109" s="24" t="s">
        <v>26</v>
      </c>
      <c r="F109" s="38">
        <f t="shared" si="29"/>
        <v>0</v>
      </c>
      <c r="G109" s="39"/>
      <c r="H109" s="39"/>
      <c r="I109" s="40"/>
      <c r="J109" s="40"/>
      <c r="K109" s="40"/>
      <c r="L109" s="40"/>
    </row>
    <row r="110" spans="1:12" ht="13.5" customHeight="1">
      <c r="A110" s="21"/>
      <c r="B110" s="22" t="s">
        <v>78</v>
      </c>
      <c r="C110" s="23" t="s">
        <v>20</v>
      </c>
      <c r="D110" s="24" t="s">
        <v>46</v>
      </c>
      <c r="E110" s="25" t="s">
        <v>79</v>
      </c>
      <c r="F110" s="38">
        <f>F115+F121+F126</f>
        <v>144.2</v>
      </c>
      <c r="G110" s="39">
        <f aca="true" t="shared" si="30" ref="G110:G114">G115+G121+G126</f>
        <v>5</v>
      </c>
      <c r="H110" s="39">
        <f aca="true" t="shared" si="31" ref="H110:H114">H115+H121+H126</f>
        <v>10</v>
      </c>
      <c r="I110" s="39">
        <f aca="true" t="shared" si="32" ref="I110:I114">I115+I121+I126</f>
        <v>46.4</v>
      </c>
      <c r="J110" s="39">
        <f aca="true" t="shared" si="33" ref="J110:J114">J115+J121+J126</f>
        <v>52.8</v>
      </c>
      <c r="K110" s="39">
        <f aca="true" t="shared" si="34" ref="K110:K114">K115+K121+K126</f>
        <v>15</v>
      </c>
      <c r="L110" s="39">
        <f aca="true" t="shared" si="35" ref="L110:L114">L115+L121+L126</f>
        <v>15</v>
      </c>
    </row>
    <row r="111" spans="1:12" ht="13.5" customHeight="1">
      <c r="A111" s="21"/>
      <c r="B111" s="22"/>
      <c r="C111" s="23"/>
      <c r="D111" s="24"/>
      <c r="E111" s="24" t="s">
        <v>23</v>
      </c>
      <c r="F111" s="38">
        <f aca="true" t="shared" si="36" ref="F111:F114">H111+I111+J111+G111+K111+L111</f>
        <v>0</v>
      </c>
      <c r="G111" s="39">
        <f t="shared" si="30"/>
        <v>0</v>
      </c>
      <c r="H111" s="39">
        <f t="shared" si="31"/>
        <v>0</v>
      </c>
      <c r="I111" s="39">
        <f t="shared" si="32"/>
        <v>0</v>
      </c>
      <c r="J111" s="39">
        <f t="shared" si="33"/>
        <v>0</v>
      </c>
      <c r="K111" s="39">
        <f t="shared" si="34"/>
        <v>0</v>
      </c>
      <c r="L111" s="39">
        <f t="shared" si="35"/>
        <v>0</v>
      </c>
    </row>
    <row r="112" spans="1:12" ht="14.25" customHeight="1">
      <c r="A112" s="21"/>
      <c r="B112" s="22"/>
      <c r="C112" s="23"/>
      <c r="D112" s="24"/>
      <c r="E112" s="25" t="s">
        <v>24</v>
      </c>
      <c r="F112" s="38">
        <f t="shared" si="36"/>
        <v>0</v>
      </c>
      <c r="G112" s="39">
        <f t="shared" si="30"/>
        <v>0</v>
      </c>
      <c r="H112" s="39">
        <f t="shared" si="31"/>
        <v>0</v>
      </c>
      <c r="I112" s="39">
        <f t="shared" si="32"/>
        <v>0</v>
      </c>
      <c r="J112" s="39">
        <f t="shared" si="33"/>
        <v>0</v>
      </c>
      <c r="K112" s="39">
        <f t="shared" si="34"/>
        <v>0</v>
      </c>
      <c r="L112" s="39">
        <f t="shared" si="35"/>
        <v>0</v>
      </c>
    </row>
    <row r="113" spans="1:12" ht="14.25" customHeight="1">
      <c r="A113" s="21"/>
      <c r="B113" s="22"/>
      <c r="C113" s="23"/>
      <c r="D113" s="24"/>
      <c r="E113" s="24" t="s">
        <v>25</v>
      </c>
      <c r="F113" s="38">
        <f t="shared" si="36"/>
        <v>144.2</v>
      </c>
      <c r="G113" s="39">
        <f t="shared" si="30"/>
        <v>5</v>
      </c>
      <c r="H113" s="39">
        <f t="shared" si="31"/>
        <v>10</v>
      </c>
      <c r="I113" s="39">
        <f t="shared" si="32"/>
        <v>46.4</v>
      </c>
      <c r="J113" s="39">
        <f t="shared" si="33"/>
        <v>52.8</v>
      </c>
      <c r="K113" s="39">
        <f t="shared" si="34"/>
        <v>15</v>
      </c>
      <c r="L113" s="39">
        <f t="shared" si="35"/>
        <v>15</v>
      </c>
    </row>
    <row r="114" spans="1:12" ht="24.75" customHeight="1">
      <c r="A114" s="21"/>
      <c r="B114" s="22"/>
      <c r="C114" s="23"/>
      <c r="D114" s="24"/>
      <c r="E114" s="24" t="s">
        <v>26</v>
      </c>
      <c r="F114" s="38">
        <f t="shared" si="36"/>
        <v>0</v>
      </c>
      <c r="G114" s="39">
        <f t="shared" si="30"/>
        <v>0</v>
      </c>
      <c r="H114" s="39">
        <f t="shared" si="31"/>
        <v>0</v>
      </c>
      <c r="I114" s="39">
        <f t="shared" si="32"/>
        <v>0</v>
      </c>
      <c r="J114" s="39">
        <f t="shared" si="33"/>
        <v>0</v>
      </c>
      <c r="K114" s="39">
        <f t="shared" si="34"/>
        <v>0</v>
      </c>
      <c r="L114" s="39">
        <f t="shared" si="35"/>
        <v>0</v>
      </c>
    </row>
    <row r="115" spans="1:12" ht="13.5" customHeight="1">
      <c r="A115" s="27" t="s">
        <v>80</v>
      </c>
      <c r="B115" s="11" t="s">
        <v>81</v>
      </c>
      <c r="C115" s="28" t="s">
        <v>20</v>
      </c>
      <c r="D115" s="11" t="s">
        <v>82</v>
      </c>
      <c r="E115" s="29" t="s">
        <v>22</v>
      </c>
      <c r="F115" s="41">
        <f>F116+F117+F118+F119</f>
        <v>0</v>
      </c>
      <c r="G115" s="41"/>
      <c r="H115" s="42"/>
      <c r="I115" s="42"/>
      <c r="J115" s="20"/>
      <c r="K115" s="20"/>
      <c r="L115" s="20"/>
    </row>
    <row r="116" spans="1:12" ht="14.25" customHeight="1">
      <c r="A116" s="27"/>
      <c r="B116" s="11"/>
      <c r="C116" s="28"/>
      <c r="D116" s="11"/>
      <c r="E116" s="11" t="s">
        <v>23</v>
      </c>
      <c r="F116" s="41">
        <f aca="true" t="shared" si="37" ref="F116:F119">H116+I116+J116+G116+K116+L116</f>
        <v>0</v>
      </c>
      <c r="G116" s="41"/>
      <c r="H116" s="42"/>
      <c r="I116" s="42"/>
      <c r="J116" s="20"/>
      <c r="K116" s="20"/>
      <c r="L116" s="20"/>
    </row>
    <row r="117" spans="1:12" ht="14.25" customHeight="1">
      <c r="A117" s="27"/>
      <c r="B117" s="11"/>
      <c r="C117" s="28"/>
      <c r="D117" s="11"/>
      <c r="E117" s="29" t="s">
        <v>24</v>
      </c>
      <c r="F117" s="41">
        <f t="shared" si="37"/>
        <v>0</v>
      </c>
      <c r="G117" s="41"/>
      <c r="H117" s="42"/>
      <c r="I117" s="42"/>
      <c r="J117" s="20"/>
      <c r="K117" s="20"/>
      <c r="L117" s="20"/>
    </row>
    <row r="118" spans="1:12" ht="14.25" customHeight="1">
      <c r="A118" s="27"/>
      <c r="B118" s="11"/>
      <c r="C118" s="28"/>
      <c r="D118" s="11"/>
      <c r="E118" s="29" t="s">
        <v>83</v>
      </c>
      <c r="F118" s="41">
        <f t="shared" si="37"/>
        <v>0</v>
      </c>
      <c r="G118" s="41"/>
      <c r="H118" s="42"/>
      <c r="I118" s="42"/>
      <c r="J118" s="20"/>
      <c r="K118" s="20"/>
      <c r="L118" s="20"/>
    </row>
    <row r="119" spans="1:12" ht="14.25" customHeight="1">
      <c r="A119" s="27"/>
      <c r="B119" s="11"/>
      <c r="C119" s="28"/>
      <c r="D119" s="11"/>
      <c r="E119" s="29" t="s">
        <v>62</v>
      </c>
      <c r="F119" s="41">
        <f t="shared" si="37"/>
        <v>0</v>
      </c>
      <c r="G119" s="41"/>
      <c r="H119" s="42"/>
      <c r="I119" s="42"/>
      <c r="J119" s="20"/>
      <c r="K119" s="20"/>
      <c r="L119" s="20"/>
    </row>
    <row r="120" spans="1:12" ht="0.75" customHeight="1">
      <c r="A120" s="27"/>
      <c r="B120" s="11"/>
      <c r="C120" s="28"/>
      <c r="D120" s="11"/>
      <c r="E120" s="11" t="s">
        <v>26</v>
      </c>
      <c r="F120" s="41"/>
      <c r="G120" s="41"/>
      <c r="H120" s="42"/>
      <c r="I120" s="42"/>
      <c r="J120" s="20"/>
      <c r="K120" s="20"/>
      <c r="L120" s="20"/>
    </row>
    <row r="121" spans="1:12" ht="13.5" customHeight="1">
      <c r="A121" s="27" t="s">
        <v>84</v>
      </c>
      <c r="B121" s="11" t="s">
        <v>85</v>
      </c>
      <c r="C121" s="28" t="s">
        <v>20</v>
      </c>
      <c r="D121" s="11" t="s">
        <v>86</v>
      </c>
      <c r="E121" s="29" t="s">
        <v>22</v>
      </c>
      <c r="F121" s="41">
        <f>F122+F123+F124+F125</f>
        <v>70</v>
      </c>
      <c r="G121" s="41">
        <f>G122+G123+G124+G125</f>
        <v>5</v>
      </c>
      <c r="H121" s="41">
        <f>H122+H123+H124+H125</f>
        <v>10</v>
      </c>
      <c r="I121" s="41">
        <f>I122+I123+I124+I125</f>
        <v>10</v>
      </c>
      <c r="J121" s="41">
        <f>J122+J123+J124+J125</f>
        <v>15</v>
      </c>
      <c r="K121" s="41">
        <f>K122+K123+K124+K125</f>
        <v>15</v>
      </c>
      <c r="L121" s="41">
        <f>L122+L123+L124+L125</f>
        <v>15</v>
      </c>
    </row>
    <row r="122" spans="1:12" ht="14.25" customHeight="1">
      <c r="A122" s="27"/>
      <c r="B122" s="11"/>
      <c r="C122" s="28"/>
      <c r="D122" s="11"/>
      <c r="E122" s="11" t="s">
        <v>23</v>
      </c>
      <c r="F122" s="41">
        <f aca="true" t="shared" si="38" ref="F122:F125">H122+I122+J122+G122+K122+L122</f>
        <v>0</v>
      </c>
      <c r="G122" s="41"/>
      <c r="H122" s="42"/>
      <c r="I122" s="42"/>
      <c r="J122" s="20"/>
      <c r="K122" s="20"/>
      <c r="L122" s="20"/>
    </row>
    <row r="123" spans="1:12" ht="14.25" customHeight="1">
      <c r="A123" s="27"/>
      <c r="B123" s="11"/>
      <c r="C123" s="28"/>
      <c r="D123" s="11"/>
      <c r="E123" s="29" t="s">
        <v>24</v>
      </c>
      <c r="F123" s="41">
        <f t="shared" si="38"/>
        <v>0</v>
      </c>
      <c r="G123" s="41"/>
      <c r="H123" s="42"/>
      <c r="I123" s="42"/>
      <c r="J123" s="20"/>
      <c r="K123" s="20"/>
      <c r="L123" s="20"/>
    </row>
    <row r="124" spans="1:12" ht="14.25" customHeight="1">
      <c r="A124" s="27"/>
      <c r="B124" s="11"/>
      <c r="C124" s="28"/>
      <c r="D124" s="11"/>
      <c r="E124" s="11" t="s">
        <v>25</v>
      </c>
      <c r="F124" s="41">
        <f t="shared" si="38"/>
        <v>70</v>
      </c>
      <c r="G124" s="41">
        <v>5</v>
      </c>
      <c r="H124" s="41">
        <v>10</v>
      </c>
      <c r="I124" s="41">
        <v>10</v>
      </c>
      <c r="J124" s="48">
        <v>15</v>
      </c>
      <c r="K124" s="48">
        <v>15</v>
      </c>
      <c r="L124" s="48">
        <v>15</v>
      </c>
    </row>
    <row r="125" spans="1:12" ht="15.75" customHeight="1">
      <c r="A125" s="27"/>
      <c r="B125" s="11"/>
      <c r="C125" s="28"/>
      <c r="D125" s="11"/>
      <c r="E125" s="11" t="s">
        <v>26</v>
      </c>
      <c r="F125" s="41">
        <f t="shared" si="38"/>
        <v>0</v>
      </c>
      <c r="G125" s="41"/>
      <c r="H125" s="42"/>
      <c r="I125" s="42"/>
      <c r="J125" s="20"/>
      <c r="K125" s="20"/>
      <c r="L125" s="20"/>
    </row>
    <row r="126" spans="1:12" ht="15.75" customHeight="1">
      <c r="A126" s="27" t="s">
        <v>87</v>
      </c>
      <c r="B126" s="11" t="s">
        <v>88</v>
      </c>
      <c r="C126" s="28" t="s">
        <v>89</v>
      </c>
      <c r="D126" s="11" t="s">
        <v>90</v>
      </c>
      <c r="E126" s="29" t="s">
        <v>22</v>
      </c>
      <c r="F126" s="41">
        <f>F127+F128+F129+F130</f>
        <v>74.19999999999999</v>
      </c>
      <c r="G126" s="41">
        <f>G127+G128+G129+G130</f>
        <v>0</v>
      </c>
      <c r="H126" s="41">
        <f>H127+H128+H129+H130</f>
        <v>0</v>
      </c>
      <c r="I126" s="41">
        <f>I127+I128+I129+I130</f>
        <v>36.4</v>
      </c>
      <c r="J126" s="41">
        <f>J127+J128+J129+J130</f>
        <v>37.8</v>
      </c>
      <c r="K126" s="41">
        <f>K127+K128+K129+K130</f>
        <v>0</v>
      </c>
      <c r="L126" s="41">
        <f>L127+L128+L129+L130</f>
        <v>0</v>
      </c>
    </row>
    <row r="127" spans="1:12" ht="15.75" customHeight="1">
      <c r="A127" s="27"/>
      <c r="B127" s="11"/>
      <c r="C127" s="28"/>
      <c r="D127" s="11"/>
      <c r="E127" s="11" t="s">
        <v>23</v>
      </c>
      <c r="F127" s="41">
        <f aca="true" t="shared" si="39" ref="F127:F130">H127+I127+J127+G127+K127+L127</f>
        <v>0</v>
      </c>
      <c r="G127" s="41"/>
      <c r="H127" s="42"/>
      <c r="I127" s="42"/>
      <c r="J127" s="20"/>
      <c r="K127" s="20"/>
      <c r="L127" s="20"/>
    </row>
    <row r="128" spans="1:12" ht="15.75" customHeight="1">
      <c r="A128" s="27"/>
      <c r="B128" s="11"/>
      <c r="C128" s="28"/>
      <c r="D128" s="11"/>
      <c r="E128" s="29" t="s">
        <v>24</v>
      </c>
      <c r="F128" s="41">
        <f t="shared" si="39"/>
        <v>0</v>
      </c>
      <c r="G128" s="41"/>
      <c r="H128" s="42"/>
      <c r="I128" s="42"/>
      <c r="J128" s="20"/>
      <c r="K128" s="20"/>
      <c r="L128" s="20"/>
    </row>
    <row r="129" spans="1:12" ht="15.75" customHeight="1">
      <c r="A129" s="27"/>
      <c r="B129" s="11"/>
      <c r="C129" s="28"/>
      <c r="D129" s="11"/>
      <c r="E129" s="11" t="s">
        <v>25</v>
      </c>
      <c r="F129" s="41">
        <f t="shared" si="39"/>
        <v>74.19999999999999</v>
      </c>
      <c r="G129" s="41"/>
      <c r="H129" s="41"/>
      <c r="I129" s="41">
        <v>36.4</v>
      </c>
      <c r="J129" s="41">
        <v>37.8</v>
      </c>
      <c r="K129" s="41">
        <v>0</v>
      </c>
      <c r="L129" s="41">
        <v>0</v>
      </c>
    </row>
    <row r="130" spans="1:12" ht="15.75" customHeight="1">
      <c r="A130" s="27"/>
      <c r="B130" s="11"/>
      <c r="C130" s="28"/>
      <c r="D130" s="11"/>
      <c r="E130" s="11" t="s">
        <v>26</v>
      </c>
      <c r="F130" s="41">
        <f t="shared" si="39"/>
        <v>0</v>
      </c>
      <c r="G130" s="41"/>
      <c r="H130" s="42"/>
      <c r="I130" s="42"/>
      <c r="J130" s="20"/>
      <c r="K130" s="20"/>
      <c r="L130" s="20"/>
    </row>
    <row r="131" spans="1:12" ht="13.5" customHeight="1">
      <c r="A131" s="21">
        <v>4</v>
      </c>
      <c r="B131" s="22" t="s">
        <v>91</v>
      </c>
      <c r="C131" s="23" t="s">
        <v>20</v>
      </c>
      <c r="D131" s="24" t="s">
        <v>92</v>
      </c>
      <c r="E131" s="25" t="s">
        <v>22</v>
      </c>
      <c r="F131" s="39">
        <f>F136</f>
        <v>2538.1849</v>
      </c>
      <c r="G131" s="39">
        <f>G136</f>
        <v>240.68</v>
      </c>
      <c r="H131" s="39">
        <f>H136</f>
        <v>376.04</v>
      </c>
      <c r="I131" s="39">
        <f>I136</f>
        <v>559.7569</v>
      </c>
      <c r="J131" s="39">
        <f>J136</f>
        <v>668.448</v>
      </c>
      <c r="K131" s="39">
        <f>K136</f>
        <v>346.63</v>
      </c>
      <c r="L131" s="39">
        <f>L136</f>
        <v>346.63</v>
      </c>
    </row>
    <row r="132" spans="1:12" ht="14.25" customHeight="1">
      <c r="A132" s="21"/>
      <c r="B132" s="22"/>
      <c r="C132" s="23"/>
      <c r="D132" s="24"/>
      <c r="E132" s="24" t="s">
        <v>23</v>
      </c>
      <c r="F132" s="38">
        <f aca="true" t="shared" si="40" ref="F132:F135">H132+I132+J132+G132+K132+L132</f>
        <v>0</v>
      </c>
      <c r="G132" s="39"/>
      <c r="H132" s="39"/>
      <c r="I132" s="40"/>
      <c r="J132" s="40"/>
      <c r="K132" s="40"/>
      <c r="L132" s="40"/>
    </row>
    <row r="133" spans="1:12" ht="14.25" customHeight="1">
      <c r="A133" s="21"/>
      <c r="B133" s="22"/>
      <c r="C133" s="23"/>
      <c r="D133" s="24"/>
      <c r="E133" s="25" t="s">
        <v>24</v>
      </c>
      <c r="F133" s="38">
        <f t="shared" si="40"/>
        <v>0</v>
      </c>
      <c r="G133" s="39"/>
      <c r="H133" s="39"/>
      <c r="I133" s="40"/>
      <c r="J133" s="40"/>
      <c r="K133" s="40"/>
      <c r="L133" s="40"/>
    </row>
    <row r="134" spans="1:12" ht="14.25" customHeight="1">
      <c r="A134" s="21"/>
      <c r="B134" s="22"/>
      <c r="C134" s="23"/>
      <c r="D134" s="24"/>
      <c r="E134" s="24" t="s">
        <v>25</v>
      </c>
      <c r="F134" s="38">
        <f t="shared" si="40"/>
        <v>2538.1849</v>
      </c>
      <c r="G134" s="39">
        <f>G139</f>
        <v>240.68</v>
      </c>
      <c r="H134" s="39">
        <f>H139</f>
        <v>376.04</v>
      </c>
      <c r="I134" s="39">
        <f>I139</f>
        <v>559.7569</v>
      </c>
      <c r="J134" s="39">
        <f>J139</f>
        <v>668.448</v>
      </c>
      <c r="K134" s="39">
        <f>K139</f>
        <v>346.63</v>
      </c>
      <c r="L134" s="39">
        <f>L139</f>
        <v>346.63</v>
      </c>
    </row>
    <row r="135" spans="1:12" ht="20.25" customHeight="1">
      <c r="A135" s="21"/>
      <c r="B135" s="22"/>
      <c r="C135" s="23"/>
      <c r="D135" s="24"/>
      <c r="E135" s="24" t="s">
        <v>26</v>
      </c>
      <c r="F135" s="38">
        <f t="shared" si="40"/>
        <v>0</v>
      </c>
      <c r="G135" s="39"/>
      <c r="H135" s="39"/>
      <c r="I135" s="40"/>
      <c r="J135" s="40"/>
      <c r="K135" s="40"/>
      <c r="L135" s="40"/>
    </row>
    <row r="136" spans="1:12" ht="33.75" customHeight="1">
      <c r="A136" s="21"/>
      <c r="B136" s="22" t="s">
        <v>93</v>
      </c>
      <c r="C136" s="23" t="s">
        <v>20</v>
      </c>
      <c r="D136" s="24" t="s">
        <v>94</v>
      </c>
      <c r="E136" s="25" t="s">
        <v>22</v>
      </c>
      <c r="F136" s="38">
        <f aca="true" t="shared" si="41" ref="F136:F140">F141+F171+F176+F181</f>
        <v>2538.1849</v>
      </c>
      <c r="G136" s="38">
        <f aca="true" t="shared" si="42" ref="G136:G140">G141+G171+G176+G181</f>
        <v>240.68</v>
      </c>
      <c r="H136" s="38">
        <f aca="true" t="shared" si="43" ref="H136:H140">H141+H171+H176+H181</f>
        <v>376.04</v>
      </c>
      <c r="I136" s="38">
        <f aca="true" t="shared" si="44" ref="I136:I140">I141+I171+I176+I181</f>
        <v>559.7569</v>
      </c>
      <c r="J136" s="38">
        <f aca="true" t="shared" si="45" ref="J136:J140">J141+J171+J176+J181</f>
        <v>668.448</v>
      </c>
      <c r="K136" s="38">
        <f aca="true" t="shared" si="46" ref="K136:K140">K141+K171+K176+K181</f>
        <v>346.63</v>
      </c>
      <c r="L136" s="38">
        <f aca="true" t="shared" si="47" ref="L136:L140">L141+L171+L176+L181</f>
        <v>346.63</v>
      </c>
    </row>
    <row r="137" spans="1:12" ht="13.5" customHeight="1">
      <c r="A137" s="21"/>
      <c r="B137" s="22"/>
      <c r="C137" s="23"/>
      <c r="D137" s="24"/>
      <c r="E137" s="24" t="s">
        <v>23</v>
      </c>
      <c r="F137" s="38">
        <f t="shared" si="41"/>
        <v>0</v>
      </c>
      <c r="G137" s="38">
        <f t="shared" si="42"/>
        <v>0</v>
      </c>
      <c r="H137" s="38">
        <f t="shared" si="43"/>
        <v>0</v>
      </c>
      <c r="I137" s="38">
        <f t="shared" si="44"/>
        <v>0</v>
      </c>
      <c r="J137" s="38">
        <f t="shared" si="45"/>
        <v>0</v>
      </c>
      <c r="K137" s="38">
        <f t="shared" si="46"/>
        <v>0</v>
      </c>
      <c r="L137" s="38">
        <f t="shared" si="47"/>
        <v>0</v>
      </c>
    </row>
    <row r="138" spans="1:12" ht="14.25" customHeight="1">
      <c r="A138" s="21"/>
      <c r="B138" s="22"/>
      <c r="C138" s="23"/>
      <c r="D138" s="24"/>
      <c r="E138" s="25" t="s">
        <v>24</v>
      </c>
      <c r="F138" s="38">
        <f t="shared" si="41"/>
        <v>0</v>
      </c>
      <c r="G138" s="38">
        <f t="shared" si="42"/>
        <v>0</v>
      </c>
      <c r="H138" s="38">
        <f t="shared" si="43"/>
        <v>0</v>
      </c>
      <c r="I138" s="38">
        <f t="shared" si="44"/>
        <v>0</v>
      </c>
      <c r="J138" s="38">
        <f t="shared" si="45"/>
        <v>0</v>
      </c>
      <c r="K138" s="38">
        <f t="shared" si="46"/>
        <v>0</v>
      </c>
      <c r="L138" s="38">
        <f t="shared" si="47"/>
        <v>0</v>
      </c>
    </row>
    <row r="139" spans="1:12" ht="14.25" customHeight="1">
      <c r="A139" s="21"/>
      <c r="B139" s="22"/>
      <c r="C139" s="23"/>
      <c r="D139" s="24"/>
      <c r="E139" s="24" t="s">
        <v>25</v>
      </c>
      <c r="F139" s="38">
        <f t="shared" si="41"/>
        <v>2538.1849</v>
      </c>
      <c r="G139" s="38">
        <f t="shared" si="42"/>
        <v>240.68</v>
      </c>
      <c r="H139" s="38">
        <f t="shared" si="43"/>
        <v>376.04</v>
      </c>
      <c r="I139" s="38">
        <f t="shared" si="44"/>
        <v>559.7569</v>
      </c>
      <c r="J139" s="38">
        <f t="shared" si="45"/>
        <v>668.448</v>
      </c>
      <c r="K139" s="38">
        <f t="shared" si="46"/>
        <v>346.63</v>
      </c>
      <c r="L139" s="38">
        <f t="shared" si="47"/>
        <v>346.63</v>
      </c>
    </row>
    <row r="140" spans="1:12" ht="18" customHeight="1">
      <c r="A140" s="21"/>
      <c r="B140" s="22"/>
      <c r="C140" s="23"/>
      <c r="D140" s="24"/>
      <c r="E140" s="24" t="s">
        <v>26</v>
      </c>
      <c r="F140" s="38">
        <f t="shared" si="41"/>
        <v>0</v>
      </c>
      <c r="G140" s="38">
        <f t="shared" si="42"/>
        <v>0</v>
      </c>
      <c r="H140" s="38">
        <f t="shared" si="43"/>
        <v>0</v>
      </c>
      <c r="I140" s="38">
        <f t="shared" si="44"/>
        <v>0</v>
      </c>
      <c r="J140" s="38">
        <f t="shared" si="45"/>
        <v>0</v>
      </c>
      <c r="K140" s="38">
        <f t="shared" si="46"/>
        <v>0</v>
      </c>
      <c r="L140" s="38">
        <f t="shared" si="47"/>
        <v>0</v>
      </c>
    </row>
    <row r="141" spans="1:12" ht="13.5" customHeight="1">
      <c r="A141" s="21" t="s">
        <v>95</v>
      </c>
      <c r="B141" s="24" t="s">
        <v>96</v>
      </c>
      <c r="C141" s="23" t="s">
        <v>20</v>
      </c>
      <c r="D141" s="24" t="s">
        <v>97</v>
      </c>
      <c r="E141" s="25" t="s">
        <v>22</v>
      </c>
      <c r="F141" s="38">
        <f>F146+F151+F156+F161+F166</f>
        <v>2162.4818</v>
      </c>
      <c r="G141" s="38">
        <f aca="true" t="shared" si="48" ref="G141:G145">G146+G151+G156+G161+G166</f>
        <v>233.68</v>
      </c>
      <c r="H141" s="38">
        <f aca="true" t="shared" si="49" ref="H141:H145">H146+H151+H156+H161+H166</f>
        <v>350.68</v>
      </c>
      <c r="I141" s="38">
        <f aca="true" t="shared" si="50" ref="I141:I145">I146+I151+I156+I161+I166</f>
        <v>465.4138</v>
      </c>
      <c r="J141" s="38">
        <f aca="true" t="shared" si="51" ref="J141:J145">J146+J151+J156+J161+J166</f>
        <v>585.448</v>
      </c>
      <c r="K141" s="38">
        <f aca="true" t="shared" si="52" ref="K141:K145">K146+K151+K156+K161+K166</f>
        <v>263.63</v>
      </c>
      <c r="L141" s="38">
        <f aca="true" t="shared" si="53" ref="L141:L145">L146+L151+L156+L161+L166</f>
        <v>263.63</v>
      </c>
    </row>
    <row r="142" spans="1:12" ht="14.25" customHeight="1">
      <c r="A142" s="21"/>
      <c r="B142" s="24"/>
      <c r="C142" s="23"/>
      <c r="D142" s="24"/>
      <c r="E142" s="24" t="s">
        <v>23</v>
      </c>
      <c r="F142" s="38">
        <f aca="true" t="shared" si="54" ref="F142:F145">H142+I142+J142+G142+K142+L142</f>
        <v>0</v>
      </c>
      <c r="G142" s="39">
        <f t="shared" si="48"/>
        <v>0</v>
      </c>
      <c r="H142" s="39">
        <f t="shared" si="49"/>
        <v>0</v>
      </c>
      <c r="I142" s="39">
        <f t="shared" si="50"/>
        <v>0</v>
      </c>
      <c r="J142" s="39">
        <f t="shared" si="51"/>
        <v>0</v>
      </c>
      <c r="K142" s="39">
        <f t="shared" si="52"/>
        <v>0</v>
      </c>
      <c r="L142" s="39">
        <f t="shared" si="53"/>
        <v>0</v>
      </c>
    </row>
    <row r="143" spans="1:12" ht="14.25" customHeight="1">
      <c r="A143" s="21"/>
      <c r="B143" s="24"/>
      <c r="C143" s="23"/>
      <c r="D143" s="24"/>
      <c r="E143" s="25" t="s">
        <v>24</v>
      </c>
      <c r="F143" s="38">
        <f t="shared" si="54"/>
        <v>0</v>
      </c>
      <c r="G143" s="39">
        <f t="shared" si="48"/>
        <v>0</v>
      </c>
      <c r="H143" s="39">
        <f t="shared" si="49"/>
        <v>0</v>
      </c>
      <c r="I143" s="39">
        <f t="shared" si="50"/>
        <v>0</v>
      </c>
      <c r="J143" s="39">
        <f t="shared" si="51"/>
        <v>0</v>
      </c>
      <c r="K143" s="39">
        <f t="shared" si="52"/>
        <v>0</v>
      </c>
      <c r="L143" s="39">
        <f t="shared" si="53"/>
        <v>0</v>
      </c>
    </row>
    <row r="144" spans="1:12" ht="14.25" customHeight="1">
      <c r="A144" s="21"/>
      <c r="B144" s="24"/>
      <c r="C144" s="23"/>
      <c r="D144" s="24"/>
      <c r="E144" s="24" t="s">
        <v>25</v>
      </c>
      <c r="F144" s="38">
        <f t="shared" si="54"/>
        <v>2162.4818</v>
      </c>
      <c r="G144" s="39">
        <f t="shared" si="48"/>
        <v>233.68</v>
      </c>
      <c r="H144" s="39">
        <f t="shared" si="49"/>
        <v>350.68</v>
      </c>
      <c r="I144" s="39">
        <f t="shared" si="50"/>
        <v>465.4138</v>
      </c>
      <c r="J144" s="39">
        <f t="shared" si="51"/>
        <v>585.448</v>
      </c>
      <c r="K144" s="39">
        <f t="shared" si="52"/>
        <v>263.63</v>
      </c>
      <c r="L144" s="39">
        <f t="shared" si="53"/>
        <v>263.63</v>
      </c>
    </row>
    <row r="145" spans="1:12" ht="18.75" customHeight="1">
      <c r="A145" s="21"/>
      <c r="B145" s="24"/>
      <c r="C145" s="23"/>
      <c r="D145" s="24"/>
      <c r="E145" s="24" t="s">
        <v>26</v>
      </c>
      <c r="F145" s="38">
        <f t="shared" si="54"/>
        <v>0</v>
      </c>
      <c r="G145" s="39">
        <f t="shared" si="48"/>
        <v>0</v>
      </c>
      <c r="H145" s="39">
        <f t="shared" si="49"/>
        <v>0</v>
      </c>
      <c r="I145" s="39">
        <f t="shared" si="50"/>
        <v>0</v>
      </c>
      <c r="J145" s="39">
        <f t="shared" si="51"/>
        <v>0</v>
      </c>
      <c r="K145" s="39">
        <f t="shared" si="52"/>
        <v>0</v>
      </c>
      <c r="L145" s="39">
        <f t="shared" si="53"/>
        <v>0</v>
      </c>
    </row>
    <row r="146" spans="1:12" ht="21.75" customHeight="1">
      <c r="A146" s="31" t="s">
        <v>98</v>
      </c>
      <c r="B146" s="11" t="s">
        <v>99</v>
      </c>
      <c r="C146" s="28" t="s">
        <v>20</v>
      </c>
      <c r="D146" s="11" t="s">
        <v>97</v>
      </c>
      <c r="E146" s="29" t="s">
        <v>22</v>
      </c>
      <c r="F146" s="41">
        <f>F147+F148+F149+F150</f>
        <v>279.293</v>
      </c>
      <c r="G146" s="41">
        <f>G147+G148+G149+G150</f>
        <v>14.4</v>
      </c>
      <c r="H146" s="41">
        <f>H147+H148+H149+H150</f>
        <v>42.36</v>
      </c>
      <c r="I146" s="41">
        <f>I147+I148+I149+I150</f>
        <v>69.825</v>
      </c>
      <c r="J146" s="41">
        <f>J147+J148+J149+J150</f>
        <v>103.448</v>
      </c>
      <c r="K146" s="41">
        <f>K147+K148+K149+K150</f>
        <v>24.63</v>
      </c>
      <c r="L146" s="41">
        <f>L147+L148+L149+L150</f>
        <v>24.63</v>
      </c>
    </row>
    <row r="147" spans="1:12" ht="30" customHeight="1">
      <c r="A147" s="31"/>
      <c r="B147" s="11"/>
      <c r="C147" s="28"/>
      <c r="D147" s="11"/>
      <c r="E147" s="11" t="s">
        <v>23</v>
      </c>
      <c r="F147" s="41">
        <f aca="true" t="shared" si="55" ref="F147:F150">H147+I147+J147+G147+K147+L147</f>
        <v>0</v>
      </c>
      <c r="G147" s="41"/>
      <c r="H147" s="42"/>
      <c r="I147" s="42"/>
      <c r="J147" s="20"/>
      <c r="K147" s="20"/>
      <c r="L147" s="20"/>
    </row>
    <row r="148" spans="1:12" ht="31.5" customHeight="1">
      <c r="A148" s="31"/>
      <c r="B148" s="11"/>
      <c r="C148" s="28"/>
      <c r="D148" s="11"/>
      <c r="E148" s="29" t="s">
        <v>24</v>
      </c>
      <c r="F148" s="41">
        <f t="shared" si="55"/>
        <v>0</v>
      </c>
      <c r="G148" s="41"/>
      <c r="H148" s="42"/>
      <c r="I148" s="42"/>
      <c r="J148" s="20"/>
      <c r="K148" s="20"/>
      <c r="L148" s="20"/>
    </row>
    <row r="149" spans="1:12" ht="33" customHeight="1">
      <c r="A149" s="31"/>
      <c r="B149" s="11"/>
      <c r="C149" s="28"/>
      <c r="D149" s="11"/>
      <c r="E149" s="11" t="s">
        <v>25</v>
      </c>
      <c r="F149" s="41">
        <f t="shared" si="55"/>
        <v>279.293</v>
      </c>
      <c r="G149" s="41">
        <v>14.4</v>
      </c>
      <c r="H149" s="41">
        <v>42.36</v>
      </c>
      <c r="I149" s="41">
        <v>69.825</v>
      </c>
      <c r="J149" s="41">
        <v>103.448</v>
      </c>
      <c r="K149" s="33" t="s">
        <v>100</v>
      </c>
      <c r="L149" s="33" t="s">
        <v>100</v>
      </c>
    </row>
    <row r="150" spans="1:12" ht="26.25" customHeight="1">
      <c r="A150" s="31"/>
      <c r="B150" s="11"/>
      <c r="C150" s="28"/>
      <c r="D150" s="11"/>
      <c r="E150" s="11" t="s">
        <v>26</v>
      </c>
      <c r="F150" s="41">
        <f t="shared" si="55"/>
        <v>0</v>
      </c>
      <c r="G150" s="41"/>
      <c r="H150" s="42"/>
      <c r="I150" s="42"/>
      <c r="J150" s="20"/>
      <c r="K150" s="20"/>
      <c r="L150" s="20"/>
    </row>
    <row r="151" spans="1:12" ht="13.5" customHeight="1">
      <c r="A151" s="31" t="s">
        <v>101</v>
      </c>
      <c r="B151" s="29" t="s">
        <v>102</v>
      </c>
      <c r="C151" s="28" t="s">
        <v>20</v>
      </c>
      <c r="D151" s="11" t="s">
        <v>97</v>
      </c>
      <c r="E151" s="29" t="s">
        <v>22</v>
      </c>
      <c r="F151" s="41">
        <f>F152+F153+F154+F155</f>
        <v>215.4288</v>
      </c>
      <c r="G151" s="41">
        <f>G152+G153+G154+G155</f>
        <v>6.6</v>
      </c>
      <c r="H151" s="41">
        <f>H152+H153+H154+H155</f>
        <v>14.04</v>
      </c>
      <c r="I151" s="41">
        <f>I152+I153+I154+I155</f>
        <v>30.7888</v>
      </c>
      <c r="J151" s="41">
        <f>J152+J153+J154+J155</f>
        <v>84</v>
      </c>
      <c r="K151" s="41">
        <f>K152+K153+K154+K155</f>
        <v>40</v>
      </c>
      <c r="L151" s="41">
        <f>L152+L153+L154+L155</f>
        <v>40</v>
      </c>
    </row>
    <row r="152" spans="1:12" ht="14.25" customHeight="1">
      <c r="A152" s="31"/>
      <c r="B152" s="29"/>
      <c r="C152" s="28"/>
      <c r="D152" s="11"/>
      <c r="E152" s="11" t="s">
        <v>23</v>
      </c>
      <c r="F152" s="41">
        <f aca="true" t="shared" si="56" ref="F152:F155">H152+I152+J152+G152+K152+L152</f>
        <v>0</v>
      </c>
      <c r="G152" s="41"/>
      <c r="H152" s="42"/>
      <c r="I152" s="42"/>
      <c r="J152" s="20"/>
      <c r="K152" s="20"/>
      <c r="L152" s="20"/>
    </row>
    <row r="153" spans="1:12" ht="14.25" customHeight="1">
      <c r="A153" s="31"/>
      <c r="B153" s="29"/>
      <c r="C153" s="28"/>
      <c r="D153" s="11"/>
      <c r="E153" s="29" t="s">
        <v>24</v>
      </c>
      <c r="F153" s="41">
        <f t="shared" si="56"/>
        <v>0</v>
      </c>
      <c r="G153" s="41"/>
      <c r="H153" s="42"/>
      <c r="I153" s="42"/>
      <c r="J153" s="20"/>
      <c r="K153" s="20"/>
      <c r="L153" s="20"/>
    </row>
    <row r="154" spans="1:12" ht="14.25" customHeight="1">
      <c r="A154" s="31"/>
      <c r="B154" s="29"/>
      <c r="C154" s="28"/>
      <c r="D154" s="11"/>
      <c r="E154" s="11" t="s">
        <v>25</v>
      </c>
      <c r="F154" s="41">
        <f t="shared" si="56"/>
        <v>215.4288</v>
      </c>
      <c r="G154" s="41">
        <v>6.6</v>
      </c>
      <c r="H154" s="41">
        <v>14.04</v>
      </c>
      <c r="I154" s="41">
        <v>30.7888</v>
      </c>
      <c r="J154" s="41">
        <v>84</v>
      </c>
      <c r="K154" s="41">
        <v>40</v>
      </c>
      <c r="L154" s="41">
        <v>40</v>
      </c>
    </row>
    <row r="155" spans="1:12" ht="14.25" customHeight="1">
      <c r="A155" s="31"/>
      <c r="B155" s="29"/>
      <c r="C155" s="28"/>
      <c r="D155" s="11"/>
      <c r="E155" s="11" t="s">
        <v>26</v>
      </c>
      <c r="F155" s="41">
        <f t="shared" si="56"/>
        <v>0</v>
      </c>
      <c r="G155" s="41"/>
      <c r="H155" s="42"/>
      <c r="I155" s="42"/>
      <c r="J155" s="20"/>
      <c r="K155" s="20"/>
      <c r="L155" s="20"/>
    </row>
    <row r="156" spans="1:12" ht="13.5" customHeight="1">
      <c r="A156" s="31" t="s">
        <v>103</v>
      </c>
      <c r="B156" s="29" t="s">
        <v>104</v>
      </c>
      <c r="C156" s="28" t="s">
        <v>20</v>
      </c>
      <c r="D156" s="11" t="s">
        <v>90</v>
      </c>
      <c r="E156" s="29" t="s">
        <v>22</v>
      </c>
      <c r="F156" s="41">
        <f>F157+F158+F159+F160</f>
        <v>227.76</v>
      </c>
      <c r="G156" s="41">
        <f>G157+G158+G159+G160</f>
        <v>32.68</v>
      </c>
      <c r="H156" s="41">
        <f>H157+H158+H159+H160</f>
        <v>54.28</v>
      </c>
      <c r="I156" s="41">
        <f>I157+I158+I159+I160</f>
        <v>44.8</v>
      </c>
      <c r="J156" s="41">
        <f>J157+J158+J159+J160</f>
        <v>48</v>
      </c>
      <c r="K156" s="41">
        <f>K157+K158+K159+K160</f>
        <v>24</v>
      </c>
      <c r="L156" s="41">
        <f>L157+L158+L159+L160</f>
        <v>24</v>
      </c>
    </row>
    <row r="157" spans="1:12" ht="14.25" customHeight="1">
      <c r="A157" s="31"/>
      <c r="B157" s="29"/>
      <c r="C157" s="28"/>
      <c r="D157" s="11"/>
      <c r="E157" s="11" t="s">
        <v>23</v>
      </c>
      <c r="F157" s="41">
        <f aca="true" t="shared" si="57" ref="F157:F160">H157+I157+J157+G157+K157+L157</f>
        <v>0</v>
      </c>
      <c r="G157" s="41"/>
      <c r="H157" s="42"/>
      <c r="I157" s="42"/>
      <c r="J157" s="20"/>
      <c r="K157" s="20"/>
      <c r="L157" s="20"/>
    </row>
    <row r="158" spans="1:12" ht="14.25" customHeight="1">
      <c r="A158" s="31"/>
      <c r="B158" s="29"/>
      <c r="C158" s="28"/>
      <c r="D158" s="11"/>
      <c r="E158" s="29" t="s">
        <v>24</v>
      </c>
      <c r="F158" s="41">
        <f t="shared" si="57"/>
        <v>0</v>
      </c>
      <c r="G158" s="41"/>
      <c r="H158" s="42"/>
      <c r="I158" s="42"/>
      <c r="J158" s="20"/>
      <c r="K158" s="20"/>
      <c r="L158" s="20"/>
    </row>
    <row r="159" spans="1:12" ht="14.25" customHeight="1">
      <c r="A159" s="31"/>
      <c r="B159" s="29"/>
      <c r="C159" s="28"/>
      <c r="D159" s="11"/>
      <c r="E159" s="11" t="s">
        <v>25</v>
      </c>
      <c r="F159" s="41">
        <f t="shared" si="57"/>
        <v>227.76</v>
      </c>
      <c r="G159" s="41">
        <v>32.68</v>
      </c>
      <c r="H159" s="41">
        <v>54.28</v>
      </c>
      <c r="I159" s="41">
        <v>44.8</v>
      </c>
      <c r="J159" s="41">
        <v>48</v>
      </c>
      <c r="K159" s="41">
        <v>24</v>
      </c>
      <c r="L159" s="41">
        <v>24</v>
      </c>
    </row>
    <row r="160" spans="1:12" ht="14.25" customHeight="1">
      <c r="A160" s="31"/>
      <c r="B160" s="29"/>
      <c r="C160" s="28"/>
      <c r="D160" s="11"/>
      <c r="E160" s="11" t="s">
        <v>26</v>
      </c>
      <c r="F160" s="41">
        <f t="shared" si="57"/>
        <v>0</v>
      </c>
      <c r="G160" s="41"/>
      <c r="H160" s="42"/>
      <c r="I160" s="42"/>
      <c r="J160" s="20"/>
      <c r="K160" s="20"/>
      <c r="L160" s="20"/>
    </row>
    <row r="161" spans="1:12" ht="13.5" customHeight="1">
      <c r="A161" s="31" t="s">
        <v>105</v>
      </c>
      <c r="B161" s="29" t="s">
        <v>106</v>
      </c>
      <c r="C161" s="28" t="s">
        <v>20</v>
      </c>
      <c r="D161" s="11" t="s">
        <v>107</v>
      </c>
      <c r="E161" s="29" t="s">
        <v>22</v>
      </c>
      <c r="F161" s="41">
        <f>F162+F163+F164+F165</f>
        <v>720</v>
      </c>
      <c r="G161" s="41">
        <f>G162+G163+G164+G165</f>
        <v>90</v>
      </c>
      <c r="H161" s="41">
        <f>H162+H163+H164+H165</f>
        <v>120</v>
      </c>
      <c r="I161" s="41">
        <f>I162+I163+I164+I165</f>
        <v>160</v>
      </c>
      <c r="J161" s="41">
        <f>J162+J163+J164+J165</f>
        <v>175</v>
      </c>
      <c r="K161" s="41">
        <f>K162+K163+K164+K165</f>
        <v>87.5</v>
      </c>
      <c r="L161" s="41">
        <f>L162+L163+L164+L165</f>
        <v>87.5</v>
      </c>
    </row>
    <row r="162" spans="1:12" ht="14.25" customHeight="1">
      <c r="A162" s="31"/>
      <c r="B162" s="29"/>
      <c r="C162" s="28"/>
      <c r="D162" s="11"/>
      <c r="E162" s="11" t="s">
        <v>23</v>
      </c>
      <c r="F162" s="41">
        <f aca="true" t="shared" si="58" ref="F162:F165">H162+I162+J162+G162+K162+L162</f>
        <v>0</v>
      </c>
      <c r="G162" s="41"/>
      <c r="H162" s="42"/>
      <c r="I162" s="42"/>
      <c r="J162" s="20"/>
      <c r="K162" s="20"/>
      <c r="L162" s="20"/>
    </row>
    <row r="163" spans="1:12" ht="14.25" customHeight="1">
      <c r="A163" s="31"/>
      <c r="B163" s="29"/>
      <c r="C163" s="28"/>
      <c r="D163" s="11"/>
      <c r="E163" s="29" t="s">
        <v>24</v>
      </c>
      <c r="F163" s="41">
        <f t="shared" si="58"/>
        <v>0</v>
      </c>
      <c r="G163" s="41"/>
      <c r="H163" s="42"/>
      <c r="I163" s="42"/>
      <c r="J163" s="20"/>
      <c r="K163" s="20"/>
      <c r="L163" s="20"/>
    </row>
    <row r="164" spans="1:12" ht="14.25" customHeight="1">
      <c r="A164" s="31"/>
      <c r="B164" s="29"/>
      <c r="C164" s="28"/>
      <c r="D164" s="11"/>
      <c r="E164" s="11" t="s">
        <v>25</v>
      </c>
      <c r="F164" s="41">
        <f t="shared" si="58"/>
        <v>720</v>
      </c>
      <c r="G164" s="41">
        <v>90</v>
      </c>
      <c r="H164" s="41">
        <v>120</v>
      </c>
      <c r="I164" s="41">
        <v>160</v>
      </c>
      <c r="J164" s="41">
        <v>175</v>
      </c>
      <c r="K164" s="41">
        <v>87.5</v>
      </c>
      <c r="L164" s="41">
        <v>87.5</v>
      </c>
    </row>
    <row r="165" spans="1:12" ht="14.25" customHeight="1">
      <c r="A165" s="31"/>
      <c r="B165" s="29"/>
      <c r="C165" s="28"/>
      <c r="D165" s="11"/>
      <c r="E165" s="11" t="s">
        <v>26</v>
      </c>
      <c r="F165" s="41">
        <f t="shared" si="58"/>
        <v>0</v>
      </c>
      <c r="G165" s="41"/>
      <c r="H165" s="42"/>
      <c r="I165" s="42"/>
      <c r="J165" s="20"/>
      <c r="K165" s="20"/>
      <c r="L165" s="20"/>
    </row>
    <row r="166" spans="1:12" ht="13.5" customHeight="1">
      <c r="A166" s="31" t="s">
        <v>108</v>
      </c>
      <c r="B166" s="11" t="s">
        <v>109</v>
      </c>
      <c r="C166" s="28" t="s">
        <v>71</v>
      </c>
      <c r="D166" s="11" t="s">
        <v>86</v>
      </c>
      <c r="E166" s="29" t="s">
        <v>110</v>
      </c>
      <c r="F166" s="41">
        <f>F167+F168+F169+F170</f>
        <v>720</v>
      </c>
      <c r="G166" s="41">
        <f>G167+G168+G169+G170</f>
        <v>90</v>
      </c>
      <c r="H166" s="41">
        <f>H167+H168+H169+H170</f>
        <v>120</v>
      </c>
      <c r="I166" s="41">
        <f>I167+I168+I169+I170</f>
        <v>160</v>
      </c>
      <c r="J166" s="41">
        <f>J167+J168+J169+J170</f>
        <v>175</v>
      </c>
      <c r="K166" s="41">
        <f>K167+K168+K169+K170</f>
        <v>87.5</v>
      </c>
      <c r="L166" s="41">
        <f>L167+L168+L169+L170</f>
        <v>87.5</v>
      </c>
    </row>
    <row r="167" spans="1:12" ht="14.25" customHeight="1">
      <c r="A167" s="31"/>
      <c r="B167" s="11"/>
      <c r="C167" s="28"/>
      <c r="D167" s="11"/>
      <c r="E167" s="11" t="s">
        <v>23</v>
      </c>
      <c r="F167" s="41">
        <f aca="true" t="shared" si="59" ref="F167:F170">H167+I167+J167+G167+K167+L167</f>
        <v>0</v>
      </c>
      <c r="G167" s="41"/>
      <c r="H167" s="42"/>
      <c r="I167" s="42"/>
      <c r="J167" s="20"/>
      <c r="K167" s="20"/>
      <c r="L167" s="20"/>
    </row>
    <row r="168" spans="1:12" ht="14.25" customHeight="1">
      <c r="A168" s="31"/>
      <c r="B168" s="11"/>
      <c r="C168" s="28"/>
      <c r="D168" s="11"/>
      <c r="E168" s="29" t="s">
        <v>24</v>
      </c>
      <c r="F168" s="41">
        <f t="shared" si="59"/>
        <v>0</v>
      </c>
      <c r="G168" s="41"/>
      <c r="H168" s="42"/>
      <c r="I168" s="42"/>
      <c r="J168" s="20"/>
      <c r="K168" s="20"/>
      <c r="L168" s="20"/>
    </row>
    <row r="169" spans="1:12" ht="14.25" customHeight="1">
      <c r="A169" s="31"/>
      <c r="B169" s="11"/>
      <c r="C169" s="28"/>
      <c r="D169" s="11"/>
      <c r="E169" s="11" t="s">
        <v>25</v>
      </c>
      <c r="F169" s="41">
        <f t="shared" si="59"/>
        <v>720</v>
      </c>
      <c r="G169" s="41">
        <v>90</v>
      </c>
      <c r="H169" s="41">
        <v>120</v>
      </c>
      <c r="I169" s="41">
        <v>160</v>
      </c>
      <c r="J169" s="41">
        <v>175</v>
      </c>
      <c r="K169" s="41">
        <v>87.5</v>
      </c>
      <c r="L169" s="41">
        <v>87.5</v>
      </c>
    </row>
    <row r="170" spans="1:12" ht="33" customHeight="1">
      <c r="A170" s="31"/>
      <c r="B170" s="11"/>
      <c r="C170" s="28"/>
      <c r="D170" s="11"/>
      <c r="E170" s="11" t="s">
        <v>26</v>
      </c>
      <c r="F170" s="41">
        <f t="shared" si="59"/>
        <v>0</v>
      </c>
      <c r="G170" s="41"/>
      <c r="H170" s="42"/>
      <c r="I170" s="42"/>
      <c r="J170" s="20"/>
      <c r="K170" s="20"/>
      <c r="L170" s="20"/>
    </row>
    <row r="171" spans="1:12" ht="13.5" customHeight="1">
      <c r="A171" s="27" t="s">
        <v>111</v>
      </c>
      <c r="B171" s="11" t="s">
        <v>112</v>
      </c>
      <c r="C171" s="28" t="s">
        <v>20</v>
      </c>
      <c r="D171" s="11" t="s">
        <v>113</v>
      </c>
      <c r="E171" s="29" t="s">
        <v>22</v>
      </c>
      <c r="F171" s="41">
        <f>F172+F173+F174+F175</f>
        <v>0</v>
      </c>
      <c r="G171" s="41">
        <f>G172+G173+G174+G175</f>
        <v>0</v>
      </c>
      <c r="H171" s="41">
        <f>H172+H173+H174+H175</f>
        <v>0</v>
      </c>
      <c r="I171" s="41">
        <f>I172+I173+I174+I175</f>
        <v>0</v>
      </c>
      <c r="J171" s="41">
        <f>J172+J173+J174+J175</f>
        <v>0</v>
      </c>
      <c r="K171" s="41">
        <f>K172+K173+K174+K175</f>
        <v>0</v>
      </c>
      <c r="L171" s="41">
        <f>L172+L173+L174+L175</f>
        <v>0</v>
      </c>
    </row>
    <row r="172" spans="1:12" ht="14.25" customHeight="1">
      <c r="A172" s="27"/>
      <c r="B172" s="11"/>
      <c r="C172" s="28"/>
      <c r="D172" s="11"/>
      <c r="E172" s="11" t="s">
        <v>23</v>
      </c>
      <c r="F172" s="41">
        <f aca="true" t="shared" si="60" ref="F172:F175">H172+I172+J172+G172+K172+L172</f>
        <v>0</v>
      </c>
      <c r="G172" s="41"/>
      <c r="H172" s="42"/>
      <c r="I172" s="42"/>
      <c r="J172" s="20"/>
      <c r="K172" s="20"/>
      <c r="L172" s="20"/>
    </row>
    <row r="173" spans="1:12" ht="14.25" customHeight="1">
      <c r="A173" s="27"/>
      <c r="B173" s="11"/>
      <c r="C173" s="28"/>
      <c r="D173" s="11"/>
      <c r="E173" s="29" t="s">
        <v>24</v>
      </c>
      <c r="F173" s="41">
        <f t="shared" si="60"/>
        <v>0</v>
      </c>
      <c r="G173" s="41"/>
      <c r="H173" s="42"/>
      <c r="I173" s="42"/>
      <c r="J173" s="20"/>
      <c r="K173" s="20"/>
      <c r="L173" s="20"/>
    </row>
    <row r="174" spans="1:12" ht="14.25" customHeight="1">
      <c r="A174" s="27"/>
      <c r="B174" s="11"/>
      <c r="C174" s="28"/>
      <c r="D174" s="11"/>
      <c r="E174" s="11" t="s">
        <v>25</v>
      </c>
      <c r="F174" s="41">
        <f t="shared" si="60"/>
        <v>0</v>
      </c>
      <c r="G174" s="41"/>
      <c r="H174" s="41"/>
      <c r="I174" s="42"/>
      <c r="J174" s="20"/>
      <c r="K174" s="20"/>
      <c r="L174" s="20"/>
    </row>
    <row r="175" spans="1:12" ht="52.5" customHeight="1">
      <c r="A175" s="27"/>
      <c r="B175" s="11"/>
      <c r="C175" s="28"/>
      <c r="D175" s="11"/>
      <c r="E175" s="11" t="s">
        <v>26</v>
      </c>
      <c r="F175" s="41">
        <f t="shared" si="60"/>
        <v>0</v>
      </c>
      <c r="G175" s="41"/>
      <c r="H175" s="42"/>
      <c r="I175" s="42"/>
      <c r="J175" s="20"/>
      <c r="K175" s="20"/>
      <c r="L175" s="20"/>
    </row>
    <row r="176" spans="1:12" ht="13.5" customHeight="1">
      <c r="A176" s="27" t="s">
        <v>114</v>
      </c>
      <c r="B176" s="11" t="s">
        <v>115</v>
      </c>
      <c r="C176" s="28" t="s">
        <v>20</v>
      </c>
      <c r="D176" s="11" t="s">
        <v>116</v>
      </c>
      <c r="E176" s="29" t="s">
        <v>22</v>
      </c>
      <c r="F176" s="41">
        <f>F177+F178+F179+F180</f>
        <v>0</v>
      </c>
      <c r="G176" s="41">
        <f>G177+G178+G179+G180</f>
        <v>0</v>
      </c>
      <c r="H176" s="41">
        <f>H177+H178+H179+H180</f>
        <v>0</v>
      </c>
      <c r="I176" s="41">
        <f>I177+I178+I179+I180</f>
        <v>0</v>
      </c>
      <c r="J176" s="41">
        <f>J177+J178+J179+J180</f>
        <v>0</v>
      </c>
      <c r="K176" s="41">
        <f>K177+K178+K179+K180</f>
        <v>0</v>
      </c>
      <c r="L176" s="41">
        <f>L177+L178+L179+L180</f>
        <v>0</v>
      </c>
    </row>
    <row r="177" spans="1:12" ht="14.25" customHeight="1">
      <c r="A177" s="27"/>
      <c r="B177" s="11"/>
      <c r="C177" s="28"/>
      <c r="D177" s="11"/>
      <c r="E177" s="11" t="s">
        <v>23</v>
      </c>
      <c r="F177" s="41">
        <f aca="true" t="shared" si="61" ref="F177:F180">H177+I177+J177+G177+K177+L177</f>
        <v>0</v>
      </c>
      <c r="G177" s="41"/>
      <c r="H177" s="42"/>
      <c r="I177" s="42"/>
      <c r="J177" s="20"/>
      <c r="K177" s="20"/>
      <c r="L177" s="20"/>
    </row>
    <row r="178" spans="1:12" ht="14.25" customHeight="1">
      <c r="A178" s="27"/>
      <c r="B178" s="11"/>
      <c r="C178" s="28"/>
      <c r="D178" s="11"/>
      <c r="E178" s="29" t="s">
        <v>24</v>
      </c>
      <c r="F178" s="41">
        <f t="shared" si="61"/>
        <v>0</v>
      </c>
      <c r="G178" s="41"/>
      <c r="H178" s="42"/>
      <c r="I178" s="42"/>
      <c r="J178" s="20"/>
      <c r="K178" s="20"/>
      <c r="L178" s="20"/>
    </row>
    <row r="179" spans="1:12" ht="26.25" customHeight="1">
      <c r="A179" s="27"/>
      <c r="B179" s="11"/>
      <c r="C179" s="28"/>
      <c r="D179" s="11"/>
      <c r="E179" s="11" t="s">
        <v>25</v>
      </c>
      <c r="F179" s="41">
        <f t="shared" si="61"/>
        <v>0</v>
      </c>
      <c r="G179" s="41"/>
      <c r="H179" s="41"/>
      <c r="I179" s="42"/>
      <c r="J179" s="20"/>
      <c r="K179" s="20"/>
      <c r="L179" s="20"/>
    </row>
    <row r="180" spans="1:12" ht="24" customHeight="1">
      <c r="A180" s="27"/>
      <c r="B180" s="11"/>
      <c r="C180" s="28"/>
      <c r="D180" s="11"/>
      <c r="E180" s="11" t="s">
        <v>26</v>
      </c>
      <c r="F180" s="41">
        <f t="shared" si="61"/>
        <v>0</v>
      </c>
      <c r="G180" s="41"/>
      <c r="H180" s="42"/>
      <c r="I180" s="42"/>
      <c r="J180" s="20"/>
      <c r="K180" s="20"/>
      <c r="L180" s="20"/>
    </row>
    <row r="181" spans="1:12" ht="17.25" customHeight="1">
      <c r="A181" s="27" t="s">
        <v>117</v>
      </c>
      <c r="B181" s="11" t="s">
        <v>118</v>
      </c>
      <c r="C181" s="28" t="s">
        <v>71</v>
      </c>
      <c r="D181" s="11" t="s">
        <v>119</v>
      </c>
      <c r="E181" s="29" t="s">
        <v>22</v>
      </c>
      <c r="F181" s="41">
        <f>F182+F183+F184+F185</f>
        <v>375.7031</v>
      </c>
      <c r="G181" s="41">
        <f>G182+G183+G184+G185</f>
        <v>7</v>
      </c>
      <c r="H181" s="41">
        <f>H182+H183+H184+H185</f>
        <v>25.36</v>
      </c>
      <c r="I181" s="41">
        <f>I182+I183+I184+I185</f>
        <v>94.3431</v>
      </c>
      <c r="J181" s="41">
        <f>J182+J183+J184+J185</f>
        <v>83</v>
      </c>
      <c r="K181" s="41">
        <f>K182+K183+K184+K185</f>
        <v>83</v>
      </c>
      <c r="L181" s="41">
        <f>L182+L183+L184+L185</f>
        <v>83</v>
      </c>
    </row>
    <row r="182" spans="1:12" ht="17.25" customHeight="1">
      <c r="A182" s="27"/>
      <c r="B182" s="11"/>
      <c r="C182" s="28"/>
      <c r="D182" s="11"/>
      <c r="E182" s="11" t="s">
        <v>23</v>
      </c>
      <c r="F182" s="41">
        <f aca="true" t="shared" si="62" ref="F182:F185">H182+I182+J182+G182+K182+L182</f>
        <v>0</v>
      </c>
      <c r="G182" s="41"/>
      <c r="H182" s="42"/>
      <c r="I182" s="42"/>
      <c r="J182" s="20"/>
      <c r="K182" s="20"/>
      <c r="L182" s="20"/>
    </row>
    <row r="183" spans="1:12" ht="18" customHeight="1">
      <c r="A183" s="27"/>
      <c r="B183" s="11"/>
      <c r="C183" s="28"/>
      <c r="D183" s="11"/>
      <c r="E183" s="29" t="s">
        <v>24</v>
      </c>
      <c r="F183" s="41">
        <f t="shared" si="62"/>
        <v>0</v>
      </c>
      <c r="G183" s="41"/>
      <c r="H183" s="42"/>
      <c r="I183" s="42"/>
      <c r="J183" s="20"/>
      <c r="K183" s="20"/>
      <c r="L183" s="20"/>
    </row>
    <row r="184" spans="1:12" ht="14.25" customHeight="1">
      <c r="A184" s="27"/>
      <c r="B184" s="11"/>
      <c r="C184" s="28"/>
      <c r="D184" s="11"/>
      <c r="E184" s="11" t="s">
        <v>25</v>
      </c>
      <c r="F184" s="41">
        <f t="shared" si="62"/>
        <v>375.7031</v>
      </c>
      <c r="G184" s="41">
        <v>7</v>
      </c>
      <c r="H184" s="41">
        <v>25.36</v>
      </c>
      <c r="I184" s="41">
        <v>94.3431</v>
      </c>
      <c r="J184" s="41">
        <v>83</v>
      </c>
      <c r="K184" s="41">
        <v>83</v>
      </c>
      <c r="L184" s="41">
        <v>83</v>
      </c>
    </row>
    <row r="185" spans="1:12" ht="41.25" customHeight="1">
      <c r="A185" s="27"/>
      <c r="B185" s="11"/>
      <c r="C185" s="28"/>
      <c r="D185" s="11"/>
      <c r="E185" s="11" t="s">
        <v>26</v>
      </c>
      <c r="F185" s="41">
        <f t="shared" si="62"/>
        <v>0</v>
      </c>
      <c r="G185" s="41"/>
      <c r="H185" s="42"/>
      <c r="I185" s="42"/>
      <c r="J185" s="20"/>
      <c r="K185" s="20"/>
      <c r="L185" s="20"/>
    </row>
    <row r="186" spans="1:12" ht="18" customHeight="1">
      <c r="A186" s="21">
        <v>5</v>
      </c>
      <c r="B186" s="22" t="s">
        <v>120</v>
      </c>
      <c r="C186" s="23" t="s">
        <v>20</v>
      </c>
      <c r="D186" s="24" t="s">
        <v>121</v>
      </c>
      <c r="E186" s="25" t="s">
        <v>22</v>
      </c>
      <c r="F186" s="38">
        <f>F191+F196+F201</f>
        <v>305795.69164000003</v>
      </c>
      <c r="G186" s="39">
        <f aca="true" t="shared" si="63" ref="G186:G190">G191+G196+G201</f>
        <v>26306.335</v>
      </c>
      <c r="H186" s="39">
        <f aca="true" t="shared" si="64" ref="H186:H190">H191+H196+H201</f>
        <v>50650.61984</v>
      </c>
      <c r="I186" s="39">
        <f aca="true" t="shared" si="65" ref="I186:I190">I191+I196+I201</f>
        <v>57171.63279999999</v>
      </c>
      <c r="J186" s="39">
        <f aca="true" t="shared" si="66" ref="J186:J190">J191+J196+J201</f>
        <v>74462.184</v>
      </c>
      <c r="K186" s="39">
        <f aca="true" t="shared" si="67" ref="K186:K190">K191+K196+K201</f>
        <v>48602.46</v>
      </c>
      <c r="L186" s="39">
        <f aca="true" t="shared" si="68" ref="L186:L190">L191+L196+L201</f>
        <v>48602.46</v>
      </c>
    </row>
    <row r="187" spans="1:12" ht="13.5" customHeight="1">
      <c r="A187" s="21"/>
      <c r="B187" s="22"/>
      <c r="C187" s="23"/>
      <c r="D187" s="24"/>
      <c r="E187" s="24" t="s">
        <v>23</v>
      </c>
      <c r="F187" s="38">
        <f aca="true" t="shared" si="69" ref="F187:F190">H187+I187+J187+G187+K187+L187</f>
        <v>51518.44665</v>
      </c>
      <c r="G187" s="39">
        <f t="shared" si="63"/>
        <v>0</v>
      </c>
      <c r="H187" s="39">
        <f t="shared" si="64"/>
        <v>6960.4524</v>
      </c>
      <c r="I187" s="39">
        <f t="shared" si="65"/>
        <v>9555.95025</v>
      </c>
      <c r="J187" s="39">
        <f t="shared" si="66"/>
        <v>11667.348</v>
      </c>
      <c r="K187" s="39">
        <f t="shared" si="67"/>
        <v>11667.348</v>
      </c>
      <c r="L187" s="39">
        <f t="shared" si="68"/>
        <v>11667.348</v>
      </c>
    </row>
    <row r="188" spans="1:12" ht="14.25" customHeight="1">
      <c r="A188" s="21"/>
      <c r="B188" s="22"/>
      <c r="C188" s="23"/>
      <c r="D188" s="24"/>
      <c r="E188" s="25" t="s">
        <v>24</v>
      </c>
      <c r="F188" s="38">
        <f t="shared" si="69"/>
        <v>187655.91635</v>
      </c>
      <c r="G188" s="39">
        <f t="shared" si="63"/>
        <v>17732.518</v>
      </c>
      <c r="H188" s="39">
        <f t="shared" si="64"/>
        <v>18494.5606</v>
      </c>
      <c r="I188" s="39">
        <f t="shared" si="65"/>
        <v>32845.26975</v>
      </c>
      <c r="J188" s="39">
        <f t="shared" si="66"/>
        <v>44713.344000000005</v>
      </c>
      <c r="K188" s="39">
        <f t="shared" si="67"/>
        <v>36935.112</v>
      </c>
      <c r="L188" s="39">
        <f t="shared" si="68"/>
        <v>36935.112</v>
      </c>
    </row>
    <row r="189" spans="1:12" ht="14.25" customHeight="1">
      <c r="A189" s="21"/>
      <c r="B189" s="22"/>
      <c r="C189" s="23"/>
      <c r="D189" s="24"/>
      <c r="E189" s="24" t="s">
        <v>25</v>
      </c>
      <c r="F189" s="38">
        <f t="shared" si="69"/>
        <v>66621.32863999999</v>
      </c>
      <c r="G189" s="39">
        <f t="shared" si="63"/>
        <v>8573.817</v>
      </c>
      <c r="H189" s="39">
        <f t="shared" si="64"/>
        <v>25195.60684</v>
      </c>
      <c r="I189" s="39">
        <f t="shared" si="65"/>
        <v>14770.4128</v>
      </c>
      <c r="J189" s="39">
        <f t="shared" si="66"/>
        <v>18081.492</v>
      </c>
      <c r="K189" s="39">
        <f t="shared" si="67"/>
        <v>0</v>
      </c>
      <c r="L189" s="39">
        <f t="shared" si="68"/>
        <v>0</v>
      </c>
    </row>
    <row r="190" spans="1:12" ht="27.75" customHeight="1">
      <c r="A190" s="21"/>
      <c r="B190" s="22"/>
      <c r="C190" s="23"/>
      <c r="D190" s="24"/>
      <c r="E190" s="24" t="s">
        <v>26</v>
      </c>
      <c r="F190" s="38">
        <f t="shared" si="69"/>
        <v>0</v>
      </c>
      <c r="G190" s="39">
        <f t="shared" si="63"/>
        <v>0</v>
      </c>
      <c r="H190" s="39">
        <f t="shared" si="64"/>
        <v>0</v>
      </c>
      <c r="I190" s="39">
        <f t="shared" si="65"/>
        <v>0</v>
      </c>
      <c r="J190" s="39">
        <f t="shared" si="66"/>
        <v>0</v>
      </c>
      <c r="K190" s="39">
        <f t="shared" si="67"/>
        <v>0</v>
      </c>
      <c r="L190" s="39">
        <f t="shared" si="68"/>
        <v>0</v>
      </c>
    </row>
    <row r="191" spans="1:12" s="55" customFormat="1" ht="13.5" customHeight="1">
      <c r="A191" s="49" t="s">
        <v>122</v>
      </c>
      <c r="B191" s="50" t="s">
        <v>123</v>
      </c>
      <c r="C191" s="51" t="s">
        <v>20</v>
      </c>
      <c r="D191" s="50" t="s">
        <v>121</v>
      </c>
      <c r="E191" s="52" t="s">
        <v>22</v>
      </c>
      <c r="F191" s="53">
        <f>F192+F193+F194+F195</f>
        <v>24434.785</v>
      </c>
      <c r="G191" s="53">
        <f>G192+G193+G194+G195</f>
        <v>3859.153</v>
      </c>
      <c r="H191" s="53">
        <f>H192+H193+H194+H195</f>
        <v>3859.153</v>
      </c>
      <c r="I191" s="54">
        <f>I192+I193+I194+I195</f>
        <v>4013.531</v>
      </c>
      <c r="J191" s="54">
        <f>J192+J193+J194+J195</f>
        <v>4234.316</v>
      </c>
      <c r="K191" s="54">
        <f>K192+K193+K194+K195</f>
        <v>4234.316</v>
      </c>
      <c r="L191" s="54">
        <f>L192+L193+L194+L195</f>
        <v>4234.316</v>
      </c>
    </row>
    <row r="192" spans="1:12" s="55" customFormat="1" ht="14.25" customHeight="1">
      <c r="A192" s="49"/>
      <c r="B192" s="50"/>
      <c r="C192" s="51"/>
      <c r="D192" s="50"/>
      <c r="E192" s="50" t="s">
        <v>23</v>
      </c>
      <c r="F192" s="41">
        <f aca="true" t="shared" si="70" ref="F192:F195">H192+I192+J192+G192+K192+L192</f>
        <v>0</v>
      </c>
      <c r="G192" s="53"/>
      <c r="H192" s="53"/>
      <c r="I192" s="56"/>
      <c r="J192" s="57"/>
      <c r="K192" s="57"/>
      <c r="L192" s="57"/>
    </row>
    <row r="193" spans="1:12" s="55" customFormat="1" ht="14.25" customHeight="1">
      <c r="A193" s="49"/>
      <c r="B193" s="50"/>
      <c r="C193" s="51"/>
      <c r="D193" s="50"/>
      <c r="E193" s="52" t="s">
        <v>24</v>
      </c>
      <c r="F193" s="41">
        <f t="shared" si="70"/>
        <v>24434.785</v>
      </c>
      <c r="G193" s="53">
        <v>3859.153</v>
      </c>
      <c r="H193" s="53">
        <v>3859.153</v>
      </c>
      <c r="I193" s="58">
        <v>4013.531</v>
      </c>
      <c r="J193" s="58">
        <v>4234.316</v>
      </c>
      <c r="K193" s="58">
        <v>4234.316</v>
      </c>
      <c r="L193" s="58">
        <v>4234.316</v>
      </c>
    </row>
    <row r="194" spans="1:12" s="55" customFormat="1" ht="14.25" customHeight="1">
      <c r="A194" s="49"/>
      <c r="B194" s="50"/>
      <c r="C194" s="51"/>
      <c r="D194" s="50"/>
      <c r="E194" s="50" t="s">
        <v>25</v>
      </c>
      <c r="F194" s="41">
        <f t="shared" si="70"/>
        <v>0</v>
      </c>
      <c r="G194" s="53"/>
      <c r="H194" s="53"/>
      <c r="I194" s="56"/>
      <c r="J194" s="57"/>
      <c r="K194" s="57"/>
      <c r="L194" s="57"/>
    </row>
    <row r="195" spans="1:12" s="55" customFormat="1" ht="14.25" customHeight="1">
      <c r="A195" s="49"/>
      <c r="B195" s="50"/>
      <c r="C195" s="51"/>
      <c r="D195" s="50"/>
      <c r="E195" s="50" t="s">
        <v>26</v>
      </c>
      <c r="F195" s="41">
        <f t="shared" si="70"/>
        <v>0</v>
      </c>
      <c r="G195" s="53"/>
      <c r="H195" s="53"/>
      <c r="I195" s="56"/>
      <c r="J195" s="57"/>
      <c r="K195" s="57"/>
      <c r="L195" s="57"/>
    </row>
    <row r="196" spans="1:12" ht="13.5" customHeight="1">
      <c r="A196" s="27" t="s">
        <v>124</v>
      </c>
      <c r="B196" s="11" t="s">
        <v>125</v>
      </c>
      <c r="C196" s="28" t="s">
        <v>20</v>
      </c>
      <c r="D196" s="11" t="s">
        <v>121</v>
      </c>
      <c r="E196" s="29" t="s">
        <v>22</v>
      </c>
      <c r="F196" s="41">
        <f>F197+F198+F199+F200</f>
        <v>9163.042</v>
      </c>
      <c r="G196" s="41">
        <f>G197+G198+G199+G200</f>
        <v>1447.182</v>
      </c>
      <c r="H196" s="41">
        <f>H197+H198+H199+H200</f>
        <v>1447.182</v>
      </c>
      <c r="I196" s="54">
        <f>I197+I198+I199+I200</f>
        <v>1505.074</v>
      </c>
      <c r="J196" s="54">
        <f>J197+J198+J199+J200</f>
        <v>1587.868</v>
      </c>
      <c r="K196" s="54">
        <f>K197+K198+K199+K200</f>
        <v>1587.868</v>
      </c>
      <c r="L196" s="54">
        <f>L197+L198+L199+L200</f>
        <v>1587.868</v>
      </c>
    </row>
    <row r="197" spans="1:12" ht="14.25" customHeight="1">
      <c r="A197" s="27"/>
      <c r="B197" s="11"/>
      <c r="C197" s="28"/>
      <c r="D197" s="11"/>
      <c r="E197" s="11" t="s">
        <v>23</v>
      </c>
      <c r="F197" s="41">
        <f aca="true" t="shared" si="71" ref="F197:F200">H197+I197+J197+G197+K197+L197</f>
        <v>0</v>
      </c>
      <c r="G197" s="41"/>
      <c r="H197" s="41"/>
      <c r="I197" s="56"/>
      <c r="J197" s="57"/>
      <c r="K197" s="57"/>
      <c r="L197" s="57"/>
    </row>
    <row r="198" spans="1:12" ht="14.25" customHeight="1">
      <c r="A198" s="27"/>
      <c r="B198" s="11"/>
      <c r="C198" s="28"/>
      <c r="D198" s="11"/>
      <c r="E198" s="29" t="s">
        <v>24</v>
      </c>
      <c r="F198" s="41">
        <f t="shared" si="71"/>
        <v>9163.042</v>
      </c>
      <c r="G198" s="41">
        <v>1447.182</v>
      </c>
      <c r="H198" s="47">
        <v>1447.182</v>
      </c>
      <c r="I198" s="58">
        <v>1505.074</v>
      </c>
      <c r="J198" s="58">
        <v>1587.868</v>
      </c>
      <c r="K198" s="58">
        <v>1587.868</v>
      </c>
      <c r="L198" s="58">
        <v>1587.868</v>
      </c>
    </row>
    <row r="199" spans="1:12" ht="14.25" customHeight="1">
      <c r="A199" s="27"/>
      <c r="B199" s="11"/>
      <c r="C199" s="28"/>
      <c r="D199" s="11"/>
      <c r="E199" s="11" t="s">
        <v>25</v>
      </c>
      <c r="F199" s="41">
        <f t="shared" si="71"/>
        <v>0</v>
      </c>
      <c r="G199" s="41"/>
      <c r="H199" s="41"/>
      <c r="I199" s="41"/>
      <c r="J199" s="20"/>
      <c r="K199" s="20"/>
      <c r="L199" s="20"/>
    </row>
    <row r="200" spans="1:12" ht="14.25" customHeight="1">
      <c r="A200" s="27"/>
      <c r="B200" s="11"/>
      <c r="C200" s="28"/>
      <c r="D200" s="11"/>
      <c r="E200" s="11" t="s">
        <v>26</v>
      </c>
      <c r="F200" s="41">
        <f t="shared" si="71"/>
        <v>0</v>
      </c>
      <c r="G200" s="41"/>
      <c r="H200" s="41"/>
      <c r="I200" s="42"/>
      <c r="J200" s="20"/>
      <c r="K200" s="20"/>
      <c r="L200" s="20"/>
    </row>
    <row r="201" spans="1:12" ht="13.5" customHeight="1">
      <c r="A201" s="27" t="s">
        <v>126</v>
      </c>
      <c r="B201" s="11" t="s">
        <v>127</v>
      </c>
      <c r="C201" s="28" t="s">
        <v>20</v>
      </c>
      <c r="D201" s="59" t="s">
        <v>128</v>
      </c>
      <c r="E201" s="29" t="s">
        <v>22</v>
      </c>
      <c r="F201" s="41">
        <f>F202+F203+F204+F205</f>
        <v>272197.86464000004</v>
      </c>
      <c r="G201" s="41">
        <f>G202+G203+G204+G205</f>
        <v>21000</v>
      </c>
      <c r="H201" s="41">
        <f>H202+H203+H204+H205</f>
        <v>45344.28484</v>
      </c>
      <c r="I201" s="41">
        <f>I202+I203+I204+I205</f>
        <v>51653.027799999996</v>
      </c>
      <c r="J201" s="45">
        <f>J202+J203+J204+J205</f>
        <v>68640</v>
      </c>
      <c r="K201" s="45">
        <f>K202+K203+K204+K205</f>
        <v>42780.276</v>
      </c>
      <c r="L201" s="45">
        <f>L202+L203+L204+L205</f>
        <v>42780.276</v>
      </c>
    </row>
    <row r="202" spans="1:13" ht="14.25" customHeight="1">
      <c r="A202" s="27"/>
      <c r="B202" s="11"/>
      <c r="C202" s="28"/>
      <c r="D202" s="59"/>
      <c r="E202" s="11" t="s">
        <v>23</v>
      </c>
      <c r="F202" s="41">
        <f aca="true" t="shared" si="72" ref="F202:F205">H202+I202+J202+G202+K202+L202</f>
        <v>51518.44665</v>
      </c>
      <c r="G202" s="41">
        <v>0</v>
      </c>
      <c r="H202" s="41">
        <v>6960.4524</v>
      </c>
      <c r="I202" s="41">
        <v>9555.95025</v>
      </c>
      <c r="J202" s="60">
        <v>11667.348</v>
      </c>
      <c r="K202" s="60">
        <v>11667.348</v>
      </c>
      <c r="L202" s="60">
        <v>11667.348</v>
      </c>
      <c r="M202" s="61"/>
    </row>
    <row r="203" spans="1:13" ht="14.25" customHeight="1">
      <c r="A203" s="27"/>
      <c r="B203" s="11"/>
      <c r="C203" s="28"/>
      <c r="D203" s="59"/>
      <c r="E203" s="29" t="s">
        <v>24</v>
      </c>
      <c r="F203" s="41">
        <f t="shared" si="72"/>
        <v>154058.08935000002</v>
      </c>
      <c r="G203" s="41">
        <v>12426.183</v>
      </c>
      <c r="H203" s="41">
        <v>13188.2256</v>
      </c>
      <c r="I203" s="16">
        <v>27326.66475</v>
      </c>
      <c r="J203" s="60">
        <v>38891.16</v>
      </c>
      <c r="K203" s="60">
        <v>31112.928</v>
      </c>
      <c r="L203" s="60">
        <v>31112.928</v>
      </c>
      <c r="M203" s="61"/>
    </row>
    <row r="204" spans="1:12" ht="14.25" customHeight="1">
      <c r="A204" s="27"/>
      <c r="B204" s="11"/>
      <c r="C204" s="28"/>
      <c r="D204" s="59"/>
      <c r="E204" s="11" t="s">
        <v>25</v>
      </c>
      <c r="F204" s="41">
        <f t="shared" si="72"/>
        <v>66621.32863999999</v>
      </c>
      <c r="G204" s="41">
        <v>8573.817</v>
      </c>
      <c r="H204" s="41">
        <v>25195.60684</v>
      </c>
      <c r="I204" s="47">
        <v>14770.4128</v>
      </c>
      <c r="J204" s="62">
        <v>18081.492</v>
      </c>
      <c r="K204" s="62">
        <v>0</v>
      </c>
      <c r="L204" s="62">
        <v>0</v>
      </c>
    </row>
    <row r="205" spans="1:12" ht="14.25" customHeight="1">
      <c r="A205" s="27"/>
      <c r="B205" s="11"/>
      <c r="C205" s="28"/>
      <c r="D205" s="59"/>
      <c r="E205" s="11" t="s">
        <v>26</v>
      </c>
      <c r="F205" s="41">
        <f t="shared" si="72"/>
        <v>0</v>
      </c>
      <c r="G205" s="41"/>
      <c r="H205" s="42"/>
      <c r="I205" s="42"/>
      <c r="J205" s="20"/>
      <c r="K205" s="20"/>
      <c r="L205" s="20"/>
    </row>
    <row r="206" spans="1:12" ht="14.25" customHeight="1">
      <c r="A206" s="21"/>
      <c r="B206" s="25" t="s">
        <v>129</v>
      </c>
      <c r="C206" s="23" t="s">
        <v>20</v>
      </c>
      <c r="D206" s="25"/>
      <c r="E206" s="25" t="s">
        <v>110</v>
      </c>
      <c r="F206" s="39">
        <f>F207+F208+F209+F210</f>
        <v>311211.94990999997</v>
      </c>
      <c r="G206" s="39">
        <f>G207+G208+G209+G210</f>
        <v>26908.489999999998</v>
      </c>
      <c r="H206" s="39">
        <f>H207+H208+H209+H210</f>
        <v>51452.25411</v>
      </c>
      <c r="I206" s="39">
        <f>I207+I208+I209+I210</f>
        <v>58225.8902</v>
      </c>
      <c r="J206" s="39">
        <f>J207+J208+J209+J210</f>
        <v>75626.6076</v>
      </c>
      <c r="K206" s="39">
        <f>K207+K208+K209+K210</f>
        <v>49499.354</v>
      </c>
      <c r="L206" s="39">
        <f>L207+L208+L209+L210</f>
        <v>49499.354</v>
      </c>
    </row>
    <row r="207" spans="1:12" ht="14.25" customHeight="1">
      <c r="A207" s="21"/>
      <c r="B207" s="25"/>
      <c r="C207" s="23"/>
      <c r="D207" s="25"/>
      <c r="E207" s="24" t="s">
        <v>23</v>
      </c>
      <c r="F207" s="39">
        <f aca="true" t="shared" si="73" ref="F207:F210">F187+F132+F106+F55+F19</f>
        <v>51518.44665</v>
      </c>
      <c r="G207" s="39">
        <f aca="true" t="shared" si="74" ref="G207:G210">G187+G132+G106+G55+G19</f>
        <v>0</v>
      </c>
      <c r="H207" s="39">
        <f aca="true" t="shared" si="75" ref="H207:H210">H187+H132+H106+H55+H19</f>
        <v>6960.4524</v>
      </c>
      <c r="I207" s="39">
        <f aca="true" t="shared" si="76" ref="I207:I210">I187+I132+I106+I55+I19</f>
        <v>9555.95025</v>
      </c>
      <c r="J207" s="39">
        <f aca="true" t="shared" si="77" ref="J207:J210">J187+J132+J106+J55+J19</f>
        <v>11667.348</v>
      </c>
      <c r="K207" s="39">
        <f aca="true" t="shared" si="78" ref="K207:K210">K187+K132+K106+K55+K19</f>
        <v>11667.348</v>
      </c>
      <c r="L207" s="39">
        <f aca="true" t="shared" si="79" ref="L207:L210">L187+L132+L106+L55+L19</f>
        <v>11667.348</v>
      </c>
    </row>
    <row r="208" spans="1:12" ht="14.25" customHeight="1">
      <c r="A208" s="21"/>
      <c r="B208" s="25"/>
      <c r="C208" s="23"/>
      <c r="D208" s="25"/>
      <c r="E208" s="25" t="s">
        <v>24</v>
      </c>
      <c r="F208" s="39">
        <f t="shared" si="73"/>
        <v>187655.91635</v>
      </c>
      <c r="G208" s="39">
        <f t="shared" si="74"/>
        <v>17732.518</v>
      </c>
      <c r="H208" s="39">
        <f t="shared" si="75"/>
        <v>18494.5606</v>
      </c>
      <c r="I208" s="39">
        <f t="shared" si="76"/>
        <v>32845.26975</v>
      </c>
      <c r="J208" s="39">
        <f t="shared" si="77"/>
        <v>44713.344000000005</v>
      </c>
      <c r="K208" s="39">
        <f t="shared" si="78"/>
        <v>36935.112</v>
      </c>
      <c r="L208" s="39">
        <f t="shared" si="79"/>
        <v>36935.112</v>
      </c>
    </row>
    <row r="209" spans="1:12" ht="14.25" customHeight="1">
      <c r="A209" s="21"/>
      <c r="B209" s="25"/>
      <c r="C209" s="23"/>
      <c r="D209" s="25"/>
      <c r="E209" s="24" t="s">
        <v>25</v>
      </c>
      <c r="F209" s="39">
        <f t="shared" si="73"/>
        <v>72037.58690999998</v>
      </c>
      <c r="G209" s="39">
        <f t="shared" si="74"/>
        <v>9175.972</v>
      </c>
      <c r="H209" s="39">
        <f t="shared" si="75"/>
        <v>25997.241110000003</v>
      </c>
      <c r="I209" s="39">
        <f t="shared" si="76"/>
        <v>15824.6702</v>
      </c>
      <c r="J209" s="39">
        <f t="shared" si="77"/>
        <v>19245.915599999997</v>
      </c>
      <c r="K209" s="39">
        <f t="shared" si="78"/>
        <v>896.894</v>
      </c>
      <c r="L209" s="39">
        <f t="shared" si="79"/>
        <v>896.894</v>
      </c>
    </row>
    <row r="210" spans="1:12" ht="13.5" customHeight="1">
      <c r="A210" s="21"/>
      <c r="B210" s="25"/>
      <c r="C210" s="23"/>
      <c r="D210" s="25"/>
      <c r="E210" s="24" t="s">
        <v>26</v>
      </c>
      <c r="F210" s="39">
        <f t="shared" si="73"/>
        <v>0</v>
      </c>
      <c r="G210" s="39">
        <f t="shared" si="74"/>
        <v>0</v>
      </c>
      <c r="H210" s="39">
        <f t="shared" si="75"/>
        <v>0</v>
      </c>
      <c r="I210" s="39">
        <f t="shared" si="76"/>
        <v>0</v>
      </c>
      <c r="J210" s="39">
        <f t="shared" si="77"/>
        <v>0</v>
      </c>
      <c r="K210" s="39">
        <f t="shared" si="78"/>
        <v>0</v>
      </c>
      <c r="L210" s="39">
        <f t="shared" si="79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2024-02-08T07:05:24Z</cp:lastPrinted>
  <dcterms:created xsi:type="dcterms:W3CDTF">2024-02-08T08:28:33Z</dcterms:created>
  <dcterms:modified xsi:type="dcterms:W3CDTF">2024-05-07T13:24:15Z</dcterms:modified>
  <cp:category/>
  <cp:version/>
  <cp:contentType/>
  <cp:contentStatus/>
  <cp:revision>1</cp:revision>
</cp:coreProperties>
</file>